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<sst xmlns="http://schemas.openxmlformats.org/spreadsheetml/2006/main" count="335" uniqueCount="218">
  <si>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</si>
  <si>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</si>
  <si>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</si>
  <si>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</si>
  <si>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</si>
  <si>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</si>
  <si>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</si>
  <si>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</si>
  <si>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</si>
  <si>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</si>
  <si>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</si>
  <si>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</si>
  <si>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</si>
  <si>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</si>
  <si>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</si>
  <si>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</si>
  <si>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</si>
  <si>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</si>
  <si>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</si>
  <si>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</si>
  <si>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</si>
  <si>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</si>
  <si>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</si>
  <si>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</si>
  <si>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</si>
  <si>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</si>
  <si>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</si>
  <si>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</si>
  <si>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</si>
  <si>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</si>
  <si>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</si>
  <si>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</si>
  <si>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</si>
  <si>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</si>
  <si>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</si>
  <si>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</si>
  <si>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</si>
  <si>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</si>
  <si>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</si>
  <si>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</si>
  <si>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</si>
  <si>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</si>
  <si>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</si>
  <si>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</si>
  <si>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</si>
  <si>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</si>
  <si>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</si>
  <si>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</si>
  <si>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</si>
  <si>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</si>
  <si>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</si>
  <si>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</si>
  <si>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</si>
  <si>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</si>
  <si>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</si>
  <si>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</si>
  <si>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</si>
  <si>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</si>
  <si>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</si>
  <si>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</si>
  <si>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</si>
  <si>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</si>
  <si>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</si>
  <si>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</si>
  <si>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</si>
  <si>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</si>
  <si>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</si>
  <si>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</si>
  <si>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</si>
  <si>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</si>
  <si>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</si>
  <si>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</si>
  <si>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</si>
  <si>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</si>
  <si>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</si>
  <si>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</si>
  <si>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</si>
  <si>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</si>
  <si>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</si>
  <si>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</si>
  <si>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</si>
  <si>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</si>
  <si>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</si>
  <si>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</si>
  <si>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</si>
  <si>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</si>
  <si>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</si>
  <si>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</si>
  <si>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</si>
  <si>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</si>
  <si>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</si>
  <si>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</si>
  <si>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</si>
  <si>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</si>
  <si>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</si>
  <si>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</si>
  <si>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</si>
  <si>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</si>
  <si>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</si>
  <si>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</si>
  <si>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</si>
  <si>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</si>
  <si>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</si>
  <si>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</si>
  <si>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</si>
  <si>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</si>
  <si>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</si>
  <si>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</si>
  <si>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</si>
  <si>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</si>
  <si>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</si>
  <si>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</si>
  <si>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</si>
  <si>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</si>
  <si>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 xml:space="preserve">       2.如此表为空表，请说明原因。</t>
  </si>
  <si>
    <t>说明：本部门2020年没有使用政府性基金安排的支出，故本表无数据。</t>
  </si>
  <si>
    <t>（七）社会保障和就业</t>
  </si>
  <si>
    <t>（八）卫生健康支出</t>
  </si>
  <si>
    <t>（九）住房保障支出</t>
  </si>
  <si>
    <t>政府办公厅（室）及相关机构事务</t>
  </si>
  <si>
    <t>行政运行</t>
  </si>
  <si>
    <t>其他政府办公厅（室）及相关机构事务支出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</si>
  <si>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</si>
  <si>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</si>
  <si>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</si>
  <si>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</si>
  <si>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</si>
  <si>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</si>
  <si>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</si>
  <si>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</si>
  <si>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</si>
  <si>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</si>
  <si>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</si>
  <si>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10</t>
  </si>
  <si>
    <t>职工基本医疗保险缴费</t>
  </si>
  <si>
    <t>11</t>
  </si>
  <si>
    <t>公务员医疗补助缴费</t>
  </si>
  <si>
    <t>12</t>
  </si>
  <si>
    <t>其他社会保险缴费</t>
  </si>
  <si>
    <t>99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</si>
  <si>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</si>
  <si>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</si>
  <si>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</si>
  <si>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</si>
  <si>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</si>
  <si>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</si>
  <si>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社会福利和救助</t>
  </si>
  <si>
    <t>02</t>
  </si>
  <si>
    <t>02</t>
  </si>
  <si>
    <t>退休费</t>
  </si>
  <si>
    <t>04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</si>
  <si>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</si>
  <si>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</si>
  <si>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</si>
  <si>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</si>
  <si>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</si>
  <si>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</si>
  <si>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</si>
  <si>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</si>
  <si>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</si>
  <si>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</si>
  <si>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</si>
  <si>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</si>
  <si>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</si>
  <si>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</si>
  <si>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</si>
  <si>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</si>
  <si>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</si>
  <si>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</si>
  <si>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</si>
  <si>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</si>
  <si>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</si>
  <si>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</si>
  <si>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</si>
  <si>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</si>
  <si>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</si>
  <si>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</si>
  <si>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</si>
  <si>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</si>
  <si>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</si>
  <si>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</si>
  <si>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</si>
  <si>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</si>
  <si>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</si>
  <si>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</si>
  <si>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</si>
  <si>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</si>
  <si>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</si>
  <si>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</si>
  <si>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</si>
  <si>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</si>
  <si>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</si>
  <si>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</si>
  <si>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</si>
  <si>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</si>
  <si>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</si>
  <si>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</si>
  <si>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</si>
  <si>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13</t>
  </si>
  <si>
    <t>99</t>
  </si>
  <si>
    <t>其他商品和服务支出</t>
  </si>
  <si>
    <t>七、社会保障和就业支出</t>
  </si>
  <si>
    <t>八、卫生健康支出</t>
  </si>
  <si>
    <t>九、住房保障支出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</si>
  <si>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</si>
  <si>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</si>
  <si>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</si>
  <si>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</si>
  <si>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</si>
  <si>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</si>
  <si>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</si>
  <si>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</si>
  <si>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2021年预算数</t>
  </si>
  <si>
    <t>36</t>
  </si>
  <si>
    <t>劳务费</t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</si>
  <si>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</si>
  <si>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2020</t>
    </r>
    <r>
      <rPr>
        <b/>
        <sz val="10.5"/>
        <color indexed="8"/>
        <rFont val="宋体"/>
        <family val="0"/>
      </rPr>
      <t>年预算执行数</t>
    </r>
  </si>
  <si>
    <r>
      <t xml:space="preserve"> 2021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</si>
</sst>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4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48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4.25" thickBot="1">
      <c r="A2" s="74" t="s">
        <v>105</v>
      </c>
      <c r="B2" s="74"/>
      <c r="C2" s="11"/>
      <c r="D2" s="11"/>
      <c r="E2" s="73" t="s">
        <v>68</v>
      </c>
      <c r="F2" s="73"/>
    </row>
    <row r="3" spans="1:6" ht="29.25" customHeight="1">
      <c r="A3" s="70" t="s">
        <v>1</v>
      </c>
      <c r="B3" s="71"/>
      <c r="C3" s="70" t="s">
        <v>2</v>
      </c>
      <c r="D3" s="72"/>
      <c r="E3" s="72"/>
      <c r="F3" s="71"/>
    </row>
    <row r="4" spans="1:6" ht="24.75" customHeight="1">
      <c r="A4" s="22" t="s">
        <v>3</v>
      </c>
      <c r="B4" s="22" t="s">
        <v>4</v>
      </c>
      <c r="C4" s="22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30" t="s">
        <v>8</v>
      </c>
      <c r="B5" s="67">
        <v>1270.45</v>
      </c>
      <c r="C5" s="8" t="s">
        <v>9</v>
      </c>
      <c r="D5" s="67">
        <v>1270.45</v>
      </c>
      <c r="E5" s="67">
        <v>1270.45</v>
      </c>
      <c r="F5" s="8"/>
    </row>
    <row r="6" spans="1:6" ht="33.75" customHeight="1">
      <c r="A6" s="13" t="s">
        <v>10</v>
      </c>
      <c r="B6" s="67">
        <v>1270.45</v>
      </c>
      <c r="C6" s="13" t="s">
        <v>11</v>
      </c>
      <c r="D6" s="67">
        <v>967.42</v>
      </c>
      <c r="E6" s="67">
        <v>967.42</v>
      </c>
      <c r="F6" s="8"/>
    </row>
    <row r="7" spans="1:6" ht="33.75" customHeight="1">
      <c r="A7" s="13" t="s">
        <v>12</v>
      </c>
      <c r="B7" s="14"/>
      <c r="C7" s="13" t="s">
        <v>13</v>
      </c>
      <c r="D7" s="61">
        <f aca="true" t="shared" si="0" ref="D7:D15">E7+F7</f>
        <v>0</v>
      </c>
      <c r="E7" s="8"/>
      <c r="F7" s="8"/>
    </row>
    <row r="8" spans="1:6" ht="33.75" customHeight="1">
      <c r="A8" s="13"/>
      <c r="B8" s="14"/>
      <c r="C8" s="13" t="s">
        <v>14</v>
      </c>
      <c r="D8" s="61">
        <f t="shared" si="0"/>
        <v>0</v>
      </c>
      <c r="E8" s="8"/>
      <c r="F8" s="8"/>
    </row>
    <row r="9" spans="1:6" ht="33.75" customHeight="1">
      <c r="A9" s="13" t="s">
        <v>15</v>
      </c>
      <c r="B9" s="14"/>
      <c r="C9" s="13" t="s">
        <v>16</v>
      </c>
      <c r="D9" s="61">
        <f t="shared" si="0"/>
        <v>0</v>
      </c>
      <c r="E9" s="8"/>
      <c r="F9" s="8"/>
    </row>
    <row r="10" spans="1:6" ht="33.75" customHeight="1">
      <c r="A10" s="13" t="s">
        <v>10</v>
      </c>
      <c r="B10" s="14"/>
      <c r="C10" s="13" t="s">
        <v>17</v>
      </c>
      <c r="D10" s="61">
        <f t="shared" si="0"/>
        <v>0</v>
      </c>
      <c r="E10" s="8"/>
      <c r="F10" s="8"/>
    </row>
    <row r="11" spans="1:6" ht="33.75" customHeight="1">
      <c r="A11" s="13" t="s">
        <v>12</v>
      </c>
      <c r="B11" s="14"/>
      <c r="C11" s="13" t="s">
        <v>17</v>
      </c>
      <c r="D11" s="61">
        <f t="shared" si="0"/>
        <v>0</v>
      </c>
      <c r="E11" s="8"/>
      <c r="F11" s="8"/>
    </row>
    <row r="12" spans="1:6" ht="33.75" customHeight="1">
      <c r="A12" s="13"/>
      <c r="B12" s="14"/>
      <c r="C12" s="40" t="s">
        <v>116</v>
      </c>
      <c r="D12" s="61">
        <f t="shared" si="0"/>
        <v>118.26</v>
      </c>
      <c r="E12" s="67">
        <v>118.26</v>
      </c>
      <c r="F12" s="37"/>
    </row>
    <row r="13" spans="1:6" ht="33.75" customHeight="1">
      <c r="A13" s="13"/>
      <c r="B13" s="14"/>
      <c r="C13" s="40" t="s">
        <v>117</v>
      </c>
      <c r="D13" s="61">
        <f t="shared" si="0"/>
        <v>87.29</v>
      </c>
      <c r="E13" s="67">
        <v>87.29</v>
      </c>
      <c r="F13" s="37"/>
    </row>
    <row r="14" spans="1:6" ht="33.75" customHeight="1">
      <c r="A14" s="14"/>
      <c r="B14" s="14"/>
      <c r="C14" s="40" t="s">
        <v>118</v>
      </c>
      <c r="D14" s="61">
        <f t="shared" si="0"/>
        <v>97.48</v>
      </c>
      <c r="E14" s="67">
        <v>97.48</v>
      </c>
      <c r="F14" s="8"/>
    </row>
    <row r="15" spans="1:6" ht="33.75" customHeight="1">
      <c r="A15" s="14"/>
      <c r="B15" s="14"/>
      <c r="C15" s="14" t="s">
        <v>18</v>
      </c>
      <c r="D15" s="61">
        <f t="shared" si="0"/>
        <v>0</v>
      </c>
      <c r="E15" s="8"/>
      <c r="F15" s="8"/>
    </row>
    <row r="16" spans="1:6" ht="33.75" customHeight="1">
      <c r="A16" s="14"/>
      <c r="B16" s="14"/>
      <c r="C16" s="14"/>
      <c r="D16" s="61"/>
      <c r="E16" s="8"/>
      <c r="F16" s="8"/>
    </row>
    <row r="17" spans="1:6" ht="33.75" customHeight="1">
      <c r="A17" s="14" t="s">
        <v>19</v>
      </c>
      <c r="B17" s="67">
        <v>1270.45</v>
      </c>
      <c r="C17" s="14" t="s">
        <v>20</v>
      </c>
      <c r="D17" s="67">
        <v>1270.45</v>
      </c>
      <c r="E17" s="67">
        <v>1270.45</v>
      </c>
      <c r="F17" s="8"/>
    </row>
    <row r="18" spans="1:4" ht="24">
      <c r="A18" s="1"/>
      <c r="D18" s="69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8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9" t="s">
        <v>29</v>
      </c>
      <c r="B1" s="79"/>
      <c r="C1" s="79"/>
      <c r="D1" s="79"/>
      <c r="E1" s="79"/>
      <c r="F1" s="79"/>
    </row>
    <row r="2" spans="1:6" ht="16.5" customHeight="1">
      <c r="A2" s="31" t="s">
        <v>107</v>
      </c>
      <c r="B2" s="32"/>
      <c r="C2" s="32"/>
      <c r="D2" s="32"/>
      <c r="E2" s="32"/>
      <c r="F2" s="33" t="s">
        <v>106</v>
      </c>
    </row>
    <row r="3" spans="1:6" ht="45" customHeight="1">
      <c r="A3" s="76" t="s">
        <v>21</v>
      </c>
      <c r="B3" s="76"/>
      <c r="C3" s="76" t="s">
        <v>212</v>
      </c>
      <c r="D3" s="76"/>
      <c r="E3" s="76"/>
      <c r="F3" s="76" t="s">
        <v>22</v>
      </c>
    </row>
    <row r="4" spans="1:6" ht="45" customHeight="1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76"/>
    </row>
    <row r="5" spans="1:6" ht="45" customHeight="1">
      <c r="A5" s="41">
        <v>201</v>
      </c>
      <c r="B5" s="41" t="s">
        <v>28</v>
      </c>
      <c r="C5" s="67">
        <v>1184.6</v>
      </c>
      <c r="D5" s="8">
        <f>D6+D8</f>
        <v>954.42</v>
      </c>
      <c r="E5" s="8"/>
      <c r="F5" s="8"/>
    </row>
    <row r="6" spans="1:6" ht="45" customHeight="1">
      <c r="A6" s="41">
        <v>20103</v>
      </c>
      <c r="B6" s="41" t="s">
        <v>119</v>
      </c>
      <c r="C6" s="61">
        <v>954.42</v>
      </c>
      <c r="D6" s="37">
        <v>954.42</v>
      </c>
      <c r="E6" s="37"/>
      <c r="F6" s="37"/>
    </row>
    <row r="7" spans="1:6" ht="45" customHeight="1">
      <c r="A7" s="41">
        <v>2010301</v>
      </c>
      <c r="B7" s="41" t="s">
        <v>120</v>
      </c>
      <c r="C7" s="61">
        <v>954.42</v>
      </c>
      <c r="D7" s="37">
        <v>954.42</v>
      </c>
      <c r="E7" s="37"/>
      <c r="F7" s="37"/>
    </row>
    <row r="8" spans="1:6" ht="45" customHeight="1">
      <c r="A8" s="41">
        <v>2010399</v>
      </c>
      <c r="B8" s="41" t="s">
        <v>121</v>
      </c>
      <c r="C8" s="61">
        <f aca="true" t="shared" si="0" ref="C8:C22">D8+E8</f>
        <v>13</v>
      </c>
      <c r="D8" s="37"/>
      <c r="E8" s="37">
        <v>13</v>
      </c>
      <c r="F8" s="37"/>
    </row>
    <row r="9" spans="1:6" ht="45" customHeight="1">
      <c r="A9" s="41">
        <v>208</v>
      </c>
      <c r="B9" s="41" t="s">
        <v>208</v>
      </c>
      <c r="C9" s="61">
        <f t="shared" si="0"/>
        <v>118.26</v>
      </c>
      <c r="D9" s="37">
        <v>118.26</v>
      </c>
      <c r="E9" s="37"/>
      <c r="F9" s="37"/>
    </row>
    <row r="10" spans="1:6" ht="45" customHeight="1">
      <c r="A10" s="58">
        <v>20826</v>
      </c>
      <c r="B10" s="41" t="s">
        <v>209</v>
      </c>
      <c r="C10" s="61">
        <f t="shared" si="0"/>
        <v>115.01</v>
      </c>
      <c r="D10" s="8">
        <v>115.01</v>
      </c>
      <c r="E10" s="8"/>
      <c r="F10" s="8"/>
    </row>
    <row r="11" spans="1:6" ht="45" customHeight="1">
      <c r="A11" s="58">
        <v>2082699</v>
      </c>
      <c r="B11" s="41" t="s">
        <v>210</v>
      </c>
      <c r="C11" s="61">
        <f t="shared" si="0"/>
        <v>115.01</v>
      </c>
      <c r="D11" s="8">
        <v>115.01</v>
      </c>
      <c r="E11" s="8"/>
      <c r="F11" s="8"/>
    </row>
    <row r="12" spans="1:6" ht="45" customHeight="1">
      <c r="A12" s="41">
        <v>20827</v>
      </c>
      <c r="B12" s="41" t="s">
        <v>211</v>
      </c>
      <c r="C12" s="61">
        <v>3.25</v>
      </c>
      <c r="D12" s="37">
        <v>3.25</v>
      </c>
      <c r="E12" s="37"/>
      <c r="F12" s="37"/>
    </row>
    <row r="13" spans="1:6" ht="45" customHeight="1">
      <c r="A13" s="41">
        <v>2082701</v>
      </c>
      <c r="B13" s="41" t="s">
        <v>122</v>
      </c>
      <c r="C13" s="61">
        <f t="shared" si="0"/>
        <v>1.81</v>
      </c>
      <c r="D13" s="37">
        <v>1.81</v>
      </c>
      <c r="E13" s="37"/>
      <c r="F13" s="37"/>
    </row>
    <row r="14" spans="1:6" ht="45" customHeight="1">
      <c r="A14" s="41">
        <v>2082702</v>
      </c>
      <c r="B14" s="41" t="s">
        <v>123</v>
      </c>
      <c r="C14" s="61">
        <f t="shared" si="0"/>
        <v>1.44</v>
      </c>
      <c r="D14" s="37">
        <v>1.44</v>
      </c>
      <c r="E14" s="37"/>
      <c r="F14" s="37"/>
    </row>
    <row r="15" spans="1:6" ht="45" customHeight="1">
      <c r="A15" s="41">
        <v>2082703</v>
      </c>
      <c r="B15" s="41" t="s">
        <v>124</v>
      </c>
      <c r="C15" s="61">
        <v>0</v>
      </c>
      <c r="D15" s="37">
        <v>0</v>
      </c>
      <c r="E15" s="37"/>
      <c r="F15" s="37"/>
    </row>
    <row r="16" spans="1:6" ht="45" customHeight="1">
      <c r="A16" s="41">
        <v>210</v>
      </c>
      <c r="B16" s="41" t="s">
        <v>125</v>
      </c>
      <c r="C16" s="61">
        <v>87.29</v>
      </c>
      <c r="D16" s="37">
        <v>87.29</v>
      </c>
      <c r="E16" s="37"/>
      <c r="F16" s="37"/>
    </row>
    <row r="17" spans="1:6" ht="45" customHeight="1">
      <c r="A17" s="41">
        <v>21011</v>
      </c>
      <c r="B17" s="42" t="s">
        <v>126</v>
      </c>
      <c r="C17" s="61">
        <f t="shared" si="0"/>
        <v>24.75</v>
      </c>
      <c r="D17" s="37">
        <v>24.75</v>
      </c>
      <c r="E17" s="37"/>
      <c r="F17" s="37"/>
    </row>
    <row r="18" spans="1:6" ht="45" customHeight="1">
      <c r="A18" s="41">
        <v>2101103</v>
      </c>
      <c r="B18" s="43" t="s">
        <v>127</v>
      </c>
      <c r="C18" s="61">
        <f t="shared" si="0"/>
        <v>24.75</v>
      </c>
      <c r="D18" s="8">
        <v>24.75</v>
      </c>
      <c r="E18" s="8"/>
      <c r="F18" s="8"/>
    </row>
    <row r="19" spans="1:6" ht="45" customHeight="1">
      <c r="A19" s="41">
        <v>21012</v>
      </c>
      <c r="B19" s="41" t="s">
        <v>128</v>
      </c>
      <c r="C19" s="61">
        <f t="shared" si="0"/>
        <v>62.54</v>
      </c>
      <c r="D19" s="8">
        <v>62.54</v>
      </c>
      <c r="E19" s="8"/>
      <c r="F19" s="8"/>
    </row>
    <row r="20" spans="1:6" ht="45" customHeight="1">
      <c r="A20" s="41">
        <v>2101201</v>
      </c>
      <c r="B20" s="41" t="s">
        <v>129</v>
      </c>
      <c r="C20" s="61">
        <f t="shared" si="0"/>
        <v>62.54</v>
      </c>
      <c r="D20" s="8">
        <v>62.54</v>
      </c>
      <c r="E20" s="8"/>
      <c r="F20" s="8"/>
    </row>
    <row r="21" spans="1:6" ht="45" customHeight="1">
      <c r="A21" s="41">
        <v>221</v>
      </c>
      <c r="B21" s="41" t="s">
        <v>130</v>
      </c>
      <c r="C21" s="61">
        <f t="shared" si="0"/>
        <v>97.48</v>
      </c>
      <c r="D21" s="37">
        <v>97.48</v>
      </c>
      <c r="E21" s="37"/>
      <c r="F21" s="37"/>
    </row>
    <row r="22" spans="1:6" ht="45" customHeight="1">
      <c r="A22" s="41">
        <v>22102</v>
      </c>
      <c r="B22" s="41" t="s">
        <v>131</v>
      </c>
      <c r="C22" s="61">
        <f t="shared" si="0"/>
        <v>97.48</v>
      </c>
      <c r="D22" s="37">
        <v>97.48</v>
      </c>
      <c r="E22" s="37"/>
      <c r="F22" s="37"/>
    </row>
    <row r="23" spans="1:6" ht="45" customHeight="1">
      <c r="A23" s="41">
        <v>2210201</v>
      </c>
      <c r="B23" s="41" t="s">
        <v>132</v>
      </c>
      <c r="C23" s="61">
        <v>97.48</v>
      </c>
      <c r="D23" s="37">
        <v>97.48</v>
      </c>
      <c r="E23" s="37"/>
      <c r="F23" s="37"/>
    </row>
    <row r="24" spans="1:6" ht="45" customHeight="1">
      <c r="A24" s="8" t="s">
        <v>5</v>
      </c>
      <c r="B24" s="8" t="s">
        <v>17</v>
      </c>
      <c r="C24" s="61">
        <v>1270.45</v>
      </c>
      <c r="D24" s="8">
        <v>1257.45</v>
      </c>
      <c r="E24" s="8">
        <f>E7+E8</f>
        <v>13</v>
      </c>
      <c r="F24" s="8"/>
    </row>
    <row r="25" spans="1:6" ht="13.5">
      <c r="A25" s="77" t="s">
        <v>81</v>
      </c>
      <c r="B25" s="78"/>
      <c r="C25" s="78"/>
      <c r="D25" s="78"/>
      <c r="E25" s="78"/>
      <c r="F25" s="78"/>
    </row>
  </sheetData>
  <sheetProtection/>
  <mergeCells count="5">
    <mergeCell ref="A3:B3"/>
    <mergeCell ref="C3:E3"/>
    <mergeCell ref="F3:F4"/>
    <mergeCell ref="A25:F25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0" zoomScaleNormal="70" zoomScalePageLayoutView="0" workbookViewId="0" topLeftCell="A40">
      <selection activeCell="F52" sqref="F52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8.57421875" style="0" customWidth="1"/>
    <col min="11" max="11" width="9.421875" style="0" customWidth="1"/>
  </cols>
  <sheetData>
    <row r="1" spans="1:10" ht="42.7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" customHeight="1">
      <c r="A2" s="34" t="s">
        <v>108</v>
      </c>
      <c r="B2" s="2"/>
      <c r="I2" s="100" t="s">
        <v>106</v>
      </c>
      <c r="J2" s="101"/>
    </row>
    <row r="3" spans="1:10" ht="33" customHeight="1">
      <c r="A3" s="99" t="s">
        <v>82</v>
      </c>
      <c r="B3" s="99"/>
      <c r="C3" s="99"/>
      <c r="D3" s="99"/>
      <c r="E3" s="99" t="s">
        <v>92</v>
      </c>
      <c r="F3" s="99"/>
      <c r="G3" s="99"/>
      <c r="H3" s="99"/>
      <c r="I3" s="99"/>
      <c r="J3" s="99" t="s">
        <v>22</v>
      </c>
    </row>
    <row r="4" spans="1:10" ht="30.75" customHeight="1">
      <c r="A4" s="99" t="s">
        <v>23</v>
      </c>
      <c r="B4" s="99"/>
      <c r="C4" s="99" t="s">
        <v>95</v>
      </c>
      <c r="D4" s="99" t="s">
        <v>93</v>
      </c>
      <c r="E4" s="99" t="s">
        <v>94</v>
      </c>
      <c r="F4" s="99"/>
      <c r="G4" s="99" t="s">
        <v>95</v>
      </c>
      <c r="H4" s="97" t="s">
        <v>103</v>
      </c>
      <c r="I4" s="99" t="s">
        <v>104</v>
      </c>
      <c r="J4" s="99"/>
    </row>
    <row r="5" spans="1:10" ht="30.75" customHeight="1">
      <c r="A5" s="27" t="s">
        <v>83</v>
      </c>
      <c r="B5" s="28" t="s">
        <v>84</v>
      </c>
      <c r="C5" s="99"/>
      <c r="D5" s="99"/>
      <c r="E5" s="28" t="s">
        <v>83</v>
      </c>
      <c r="F5" s="28" t="s">
        <v>84</v>
      </c>
      <c r="G5" s="99"/>
      <c r="H5" s="98"/>
      <c r="I5" s="99"/>
      <c r="J5" s="28"/>
    </row>
    <row r="6" spans="1:10" ht="45.75" customHeight="1">
      <c r="A6" s="26">
        <v>501</v>
      </c>
      <c r="B6" s="25"/>
      <c r="C6" s="24" t="s">
        <v>85</v>
      </c>
      <c r="D6" s="67">
        <v>1171.56</v>
      </c>
      <c r="E6" s="29">
        <v>301</v>
      </c>
      <c r="F6" s="19"/>
      <c r="G6" s="24" t="s">
        <v>96</v>
      </c>
      <c r="H6" s="24">
        <v>1171.6</v>
      </c>
      <c r="I6" s="19"/>
      <c r="J6" s="19"/>
    </row>
    <row r="7" spans="1:10" ht="45.75" customHeight="1">
      <c r="A7" s="104"/>
      <c r="B7" s="102" t="s">
        <v>86</v>
      </c>
      <c r="C7" s="76" t="s">
        <v>89</v>
      </c>
      <c r="D7" s="76">
        <v>824.96</v>
      </c>
      <c r="E7" s="76"/>
      <c r="F7" s="25" t="s">
        <v>86</v>
      </c>
      <c r="G7" s="24" t="s">
        <v>97</v>
      </c>
      <c r="H7" s="24">
        <v>195.66</v>
      </c>
      <c r="I7" s="19"/>
      <c r="J7" s="19"/>
    </row>
    <row r="8" spans="1:10" ht="45.75" customHeight="1">
      <c r="A8" s="104"/>
      <c r="B8" s="102"/>
      <c r="C8" s="76"/>
      <c r="D8" s="76"/>
      <c r="E8" s="76"/>
      <c r="F8" s="25" t="s">
        <v>87</v>
      </c>
      <c r="G8" s="24" t="s">
        <v>98</v>
      </c>
      <c r="H8" s="24">
        <v>568.9</v>
      </c>
      <c r="I8" s="19"/>
      <c r="J8" s="19"/>
    </row>
    <row r="9" spans="1:10" ht="45.75" customHeight="1">
      <c r="A9" s="104"/>
      <c r="B9" s="102"/>
      <c r="C9" s="76"/>
      <c r="D9" s="76"/>
      <c r="E9" s="76"/>
      <c r="F9" s="25" t="s">
        <v>88</v>
      </c>
      <c r="G9" s="24" t="s">
        <v>99</v>
      </c>
      <c r="H9" s="24">
        <v>60.4</v>
      </c>
      <c r="I9" s="19"/>
      <c r="J9" s="19"/>
    </row>
    <row r="10" spans="1:10" ht="45.75" customHeight="1">
      <c r="A10" s="80"/>
      <c r="B10" s="102" t="s">
        <v>87</v>
      </c>
      <c r="C10" s="76" t="s">
        <v>90</v>
      </c>
      <c r="D10" s="76">
        <v>205.52</v>
      </c>
      <c r="E10" s="76"/>
      <c r="F10" s="25" t="s">
        <v>100</v>
      </c>
      <c r="G10" s="24" t="s">
        <v>102</v>
      </c>
      <c r="H10" s="24">
        <v>115.01</v>
      </c>
      <c r="I10" s="19"/>
      <c r="J10" s="19"/>
    </row>
    <row r="11" spans="1:10" ht="45.75" customHeight="1">
      <c r="A11" s="81"/>
      <c r="B11" s="102"/>
      <c r="C11" s="76"/>
      <c r="D11" s="76"/>
      <c r="E11" s="76"/>
      <c r="F11" s="44" t="s">
        <v>133</v>
      </c>
      <c r="G11" s="41" t="s">
        <v>134</v>
      </c>
      <c r="H11" s="24">
        <v>62.54</v>
      </c>
      <c r="I11" s="19"/>
      <c r="J11" s="19"/>
    </row>
    <row r="12" spans="1:10" ht="45.75" customHeight="1">
      <c r="A12" s="81"/>
      <c r="B12" s="102"/>
      <c r="C12" s="76"/>
      <c r="D12" s="76"/>
      <c r="E12" s="76"/>
      <c r="F12" s="44" t="s">
        <v>135</v>
      </c>
      <c r="G12" s="41" t="s">
        <v>136</v>
      </c>
      <c r="H12" s="37">
        <v>24.75</v>
      </c>
      <c r="I12" s="37"/>
      <c r="J12" s="37"/>
    </row>
    <row r="13" spans="1:10" ht="45.75" customHeight="1">
      <c r="A13" s="81"/>
      <c r="B13" s="102"/>
      <c r="C13" s="76"/>
      <c r="D13" s="76"/>
      <c r="E13" s="76"/>
      <c r="F13" s="44" t="s">
        <v>137</v>
      </c>
      <c r="G13" s="41" t="s">
        <v>138</v>
      </c>
      <c r="H13" s="37">
        <v>3.25</v>
      </c>
      <c r="I13" s="37"/>
      <c r="J13" s="37"/>
    </row>
    <row r="14" spans="1:10" ht="45.75" customHeight="1">
      <c r="A14" s="26"/>
      <c r="B14" s="25" t="s">
        <v>88</v>
      </c>
      <c r="C14" s="24" t="s">
        <v>91</v>
      </c>
      <c r="D14" s="24">
        <f>H14</f>
        <v>97.48</v>
      </c>
      <c r="E14" s="24"/>
      <c r="F14" s="25">
        <v>13</v>
      </c>
      <c r="G14" s="24" t="s">
        <v>91</v>
      </c>
      <c r="H14" s="24">
        <v>97.48</v>
      </c>
      <c r="I14" s="19"/>
      <c r="J14" s="19"/>
    </row>
    <row r="15" spans="1:10" ht="45.75" customHeight="1">
      <c r="A15" s="80"/>
      <c r="B15" s="103" t="s">
        <v>139</v>
      </c>
      <c r="C15" s="90" t="s">
        <v>141</v>
      </c>
      <c r="D15" s="89">
        <f>H15+H16+H17</f>
        <v>43.6</v>
      </c>
      <c r="E15" s="86"/>
      <c r="F15" s="44" t="s">
        <v>139</v>
      </c>
      <c r="G15" s="41" t="s">
        <v>142</v>
      </c>
      <c r="H15" s="41">
        <v>36.61</v>
      </c>
      <c r="I15" s="37"/>
      <c r="J15" s="37"/>
    </row>
    <row r="16" spans="1:10" ht="45.75" customHeight="1">
      <c r="A16" s="81"/>
      <c r="B16" s="103"/>
      <c r="C16" s="91"/>
      <c r="D16" s="87"/>
      <c r="E16" s="87"/>
      <c r="F16" s="44" t="s">
        <v>139</v>
      </c>
      <c r="G16" s="41" t="s">
        <v>143</v>
      </c>
      <c r="H16" s="41">
        <v>0</v>
      </c>
      <c r="I16" s="37"/>
      <c r="J16" s="37"/>
    </row>
    <row r="17" spans="1:10" ht="45.75" customHeight="1">
      <c r="A17" s="82"/>
      <c r="B17" s="103"/>
      <c r="C17" s="92"/>
      <c r="D17" s="88"/>
      <c r="E17" s="88"/>
      <c r="F17" s="44" t="s">
        <v>139</v>
      </c>
      <c r="G17" s="41" t="s">
        <v>141</v>
      </c>
      <c r="H17" s="41">
        <v>6.99</v>
      </c>
      <c r="I17" s="37"/>
      <c r="J17" s="37"/>
    </row>
    <row r="18" spans="1:10" ht="45.75" customHeight="1">
      <c r="A18" s="46">
        <v>509</v>
      </c>
      <c r="B18" s="44"/>
      <c r="C18" s="41" t="s">
        <v>144</v>
      </c>
      <c r="D18" s="47">
        <f>D26+D36+D38</f>
        <v>0</v>
      </c>
      <c r="E18" s="41">
        <v>303</v>
      </c>
      <c r="F18" s="41"/>
      <c r="G18" s="41" t="s">
        <v>144</v>
      </c>
      <c r="H18" s="37">
        <v>0</v>
      </c>
      <c r="I18" s="37"/>
      <c r="J18" s="37"/>
    </row>
    <row r="19" spans="1:10" ht="45.75" customHeight="1">
      <c r="A19" s="93"/>
      <c r="B19" s="83" t="s">
        <v>145</v>
      </c>
      <c r="C19" s="86" t="s">
        <v>146</v>
      </c>
      <c r="D19" s="89">
        <f>H19+H20+H21+H22+H23+H24</f>
        <v>0</v>
      </c>
      <c r="E19" s="86"/>
      <c r="F19" s="44" t="s">
        <v>148</v>
      </c>
      <c r="G19" s="41" t="s">
        <v>149</v>
      </c>
      <c r="H19" s="37">
        <v>0</v>
      </c>
      <c r="I19" s="37"/>
      <c r="J19" s="37"/>
    </row>
    <row r="20" spans="1:10" ht="45.75" customHeight="1">
      <c r="A20" s="94"/>
      <c r="B20" s="84"/>
      <c r="C20" s="87"/>
      <c r="D20" s="87"/>
      <c r="E20" s="87"/>
      <c r="F20" s="44" t="s">
        <v>151</v>
      </c>
      <c r="G20" s="41" t="s">
        <v>152</v>
      </c>
      <c r="H20" s="37">
        <v>0</v>
      </c>
      <c r="I20" s="37"/>
      <c r="J20" s="37"/>
    </row>
    <row r="21" spans="1:10" ht="45.75" customHeight="1">
      <c r="A21" s="94"/>
      <c r="B21" s="84"/>
      <c r="C21" s="87"/>
      <c r="D21" s="87"/>
      <c r="E21" s="87"/>
      <c r="F21" s="44" t="s">
        <v>153</v>
      </c>
      <c r="G21" s="41" t="s">
        <v>154</v>
      </c>
      <c r="H21" s="37">
        <v>0</v>
      </c>
      <c r="I21" s="37"/>
      <c r="J21" s="37"/>
    </row>
    <row r="22" spans="1:10" ht="45.75" customHeight="1">
      <c r="A22" s="94"/>
      <c r="B22" s="84"/>
      <c r="C22" s="87"/>
      <c r="D22" s="87"/>
      <c r="E22" s="87"/>
      <c r="F22" s="44" t="s">
        <v>155</v>
      </c>
      <c r="G22" s="41" t="s">
        <v>156</v>
      </c>
      <c r="H22" s="37">
        <v>0</v>
      </c>
      <c r="I22" s="37"/>
      <c r="J22" s="37"/>
    </row>
    <row r="23" spans="1:10" ht="45.75" customHeight="1">
      <c r="A23" s="94"/>
      <c r="B23" s="84"/>
      <c r="C23" s="87"/>
      <c r="D23" s="87"/>
      <c r="E23" s="87"/>
      <c r="F23" s="44" t="s">
        <v>157</v>
      </c>
      <c r="G23" s="41" t="s">
        <v>158</v>
      </c>
      <c r="H23" s="37"/>
      <c r="I23" s="37"/>
      <c r="J23" s="37"/>
    </row>
    <row r="24" spans="1:10" ht="45.75" customHeight="1">
      <c r="A24" s="95"/>
      <c r="B24" s="85"/>
      <c r="C24" s="88"/>
      <c r="D24" s="88"/>
      <c r="E24" s="88"/>
      <c r="F24" s="44" t="s">
        <v>159</v>
      </c>
      <c r="G24" s="41" t="s">
        <v>160</v>
      </c>
      <c r="H24" s="37">
        <v>0</v>
      </c>
      <c r="I24" s="37"/>
      <c r="J24" s="37"/>
    </row>
    <row r="25" spans="1:10" ht="45.75" customHeight="1">
      <c r="A25" s="46"/>
      <c r="B25" s="44" t="s">
        <v>148</v>
      </c>
      <c r="C25" s="45" t="s">
        <v>161</v>
      </c>
      <c r="D25" s="47">
        <f>H25</f>
        <v>0</v>
      </c>
      <c r="E25" s="41"/>
      <c r="F25" s="44" t="s">
        <v>162</v>
      </c>
      <c r="G25" s="41" t="s">
        <v>161</v>
      </c>
      <c r="H25" s="37">
        <v>0</v>
      </c>
      <c r="I25" s="37"/>
      <c r="J25" s="37"/>
    </row>
    <row r="26" spans="1:10" ht="45.75" customHeight="1">
      <c r="A26" s="38"/>
      <c r="B26" s="44" t="s">
        <v>140</v>
      </c>
      <c r="C26" s="41" t="s">
        <v>163</v>
      </c>
      <c r="D26" s="48">
        <f>H26</f>
        <v>0</v>
      </c>
      <c r="E26" s="41"/>
      <c r="F26" s="44" t="s">
        <v>140</v>
      </c>
      <c r="G26" s="41" t="s">
        <v>164</v>
      </c>
      <c r="H26" s="37">
        <v>0</v>
      </c>
      <c r="I26" s="37"/>
      <c r="J26" s="37"/>
    </row>
    <row r="27" spans="1:10" ht="45.75" customHeight="1">
      <c r="A27" s="38" t="s">
        <v>165</v>
      </c>
      <c r="B27" s="44"/>
      <c r="C27" s="41" t="s">
        <v>166</v>
      </c>
      <c r="D27" s="51">
        <f>I27</f>
        <v>85.85000000000001</v>
      </c>
      <c r="E27" s="41">
        <v>302</v>
      </c>
      <c r="F27" s="41"/>
      <c r="G27" s="41" t="s">
        <v>167</v>
      </c>
      <c r="H27" s="37"/>
      <c r="I27" s="50">
        <f>I28+I29+I30+I31+I32+I33+I34+I35+I36+I38+I39+I40+I41+I42+I43+I44+I45</f>
        <v>85.85000000000001</v>
      </c>
      <c r="J27" s="37"/>
    </row>
    <row r="28" spans="1:10" ht="45.75" customHeight="1">
      <c r="A28" s="80"/>
      <c r="B28" s="83" t="s">
        <v>145</v>
      </c>
      <c r="C28" s="86" t="s">
        <v>168</v>
      </c>
      <c r="D28" s="89">
        <v>62.25</v>
      </c>
      <c r="E28" s="86"/>
      <c r="F28" s="44" t="s">
        <v>145</v>
      </c>
      <c r="G28" s="41" t="s">
        <v>169</v>
      </c>
      <c r="H28" s="37"/>
      <c r="I28" s="37">
        <v>17.7</v>
      </c>
      <c r="J28" s="37"/>
    </row>
    <row r="29" spans="1:10" ht="45.75" customHeight="1">
      <c r="A29" s="81"/>
      <c r="B29" s="84"/>
      <c r="C29" s="87"/>
      <c r="D29" s="87"/>
      <c r="E29" s="87"/>
      <c r="F29" s="44" t="s">
        <v>87</v>
      </c>
      <c r="G29" s="41" t="s">
        <v>170</v>
      </c>
      <c r="H29" s="37"/>
      <c r="I29" s="37">
        <v>0</v>
      </c>
      <c r="J29" s="37"/>
    </row>
    <row r="30" spans="1:10" ht="45.75" customHeight="1">
      <c r="A30" s="81"/>
      <c r="B30" s="84"/>
      <c r="C30" s="87"/>
      <c r="D30" s="87"/>
      <c r="E30" s="87"/>
      <c r="F30" s="44" t="s">
        <v>153</v>
      </c>
      <c r="G30" s="41" t="s">
        <v>171</v>
      </c>
      <c r="H30" s="37"/>
      <c r="I30" s="37"/>
      <c r="J30" s="37"/>
    </row>
    <row r="31" spans="1:10" ht="45.75" customHeight="1">
      <c r="A31" s="81"/>
      <c r="B31" s="84"/>
      <c r="C31" s="87"/>
      <c r="D31" s="87"/>
      <c r="E31" s="87"/>
      <c r="F31" s="44" t="s">
        <v>155</v>
      </c>
      <c r="G31" s="41" t="s">
        <v>172</v>
      </c>
      <c r="H31" s="37"/>
      <c r="I31" s="37">
        <v>5.9</v>
      </c>
      <c r="J31" s="37"/>
    </row>
    <row r="32" spans="1:10" ht="45.75" customHeight="1">
      <c r="A32" s="81"/>
      <c r="B32" s="84"/>
      <c r="C32" s="87"/>
      <c r="D32" s="87"/>
      <c r="E32" s="87"/>
      <c r="F32" s="44" t="s">
        <v>157</v>
      </c>
      <c r="G32" s="41" t="s">
        <v>173</v>
      </c>
      <c r="H32" s="37"/>
      <c r="I32" s="37">
        <v>2.95</v>
      </c>
      <c r="J32" s="37"/>
    </row>
    <row r="33" spans="1:10" ht="45.75" customHeight="1">
      <c r="A33" s="81"/>
      <c r="B33" s="84"/>
      <c r="C33" s="87"/>
      <c r="D33" s="87"/>
      <c r="E33" s="87"/>
      <c r="F33" s="44" t="s">
        <v>174</v>
      </c>
      <c r="G33" s="41" t="s">
        <v>175</v>
      </c>
      <c r="H33" s="37"/>
      <c r="I33" s="37">
        <v>0</v>
      </c>
      <c r="J33" s="37"/>
    </row>
    <row r="34" spans="1:10" ht="45.75" customHeight="1">
      <c r="A34" s="81"/>
      <c r="B34" s="84"/>
      <c r="C34" s="87"/>
      <c r="D34" s="87"/>
      <c r="E34" s="87"/>
      <c r="F34" s="44" t="s">
        <v>176</v>
      </c>
      <c r="G34" s="41" t="s">
        <v>177</v>
      </c>
      <c r="H34" s="37"/>
      <c r="I34" s="37">
        <v>20.65</v>
      </c>
      <c r="J34" s="37"/>
    </row>
    <row r="35" spans="1:10" ht="45.75" customHeight="1">
      <c r="A35" s="81"/>
      <c r="B35" s="84"/>
      <c r="C35" s="87"/>
      <c r="D35" s="87"/>
      <c r="E35" s="87"/>
      <c r="F35" s="44" t="s">
        <v>178</v>
      </c>
      <c r="G35" s="41" t="s">
        <v>179</v>
      </c>
      <c r="H35" s="37"/>
      <c r="I35" s="37">
        <v>16.5</v>
      </c>
      <c r="J35" s="37"/>
    </row>
    <row r="36" spans="1:10" ht="45.75" customHeight="1">
      <c r="A36" s="81"/>
      <c r="B36" s="84"/>
      <c r="C36" s="87"/>
      <c r="D36" s="87"/>
      <c r="E36" s="87"/>
      <c r="F36" s="44" t="s">
        <v>180</v>
      </c>
      <c r="G36" s="41" t="s">
        <v>181</v>
      </c>
      <c r="H36" s="24"/>
      <c r="I36" s="19">
        <v>0.35</v>
      </c>
      <c r="J36" s="19"/>
    </row>
    <row r="37" spans="1:10" ht="45.75" customHeight="1">
      <c r="A37" s="81"/>
      <c r="B37" s="84"/>
      <c r="C37" s="87"/>
      <c r="D37" s="87"/>
      <c r="E37" s="87"/>
      <c r="F37" s="44" t="s">
        <v>213</v>
      </c>
      <c r="G37" s="41" t="s">
        <v>214</v>
      </c>
      <c r="H37" s="64"/>
      <c r="I37" s="64"/>
      <c r="J37" s="64"/>
    </row>
    <row r="38" spans="1:10" ht="45.75" customHeight="1">
      <c r="A38" s="82"/>
      <c r="B38" s="85"/>
      <c r="C38" s="88"/>
      <c r="D38" s="88"/>
      <c r="E38" s="88"/>
      <c r="F38" s="44" t="s">
        <v>182</v>
      </c>
      <c r="G38" s="41" t="s">
        <v>183</v>
      </c>
      <c r="H38" s="19"/>
      <c r="I38" s="19">
        <v>0</v>
      </c>
      <c r="J38" s="19"/>
    </row>
    <row r="39" spans="1:10" ht="45.75" customHeight="1">
      <c r="A39" s="44"/>
      <c r="B39" s="44" t="s">
        <v>147</v>
      </c>
      <c r="C39" s="41" t="s">
        <v>184</v>
      </c>
      <c r="D39" s="49">
        <f>H39</f>
        <v>0</v>
      </c>
      <c r="E39" s="41"/>
      <c r="F39" s="44" t="s">
        <v>185</v>
      </c>
      <c r="G39" s="41" t="s">
        <v>184</v>
      </c>
      <c r="H39" s="37"/>
      <c r="I39" s="37">
        <v>0</v>
      </c>
      <c r="J39" s="37"/>
    </row>
    <row r="40" spans="1:10" ht="45.75" customHeight="1">
      <c r="A40" s="44"/>
      <c r="B40" s="44" t="s">
        <v>186</v>
      </c>
      <c r="C40" s="41" t="s">
        <v>187</v>
      </c>
      <c r="D40" s="49">
        <v>2.95</v>
      </c>
      <c r="E40" s="41"/>
      <c r="F40" s="44" t="s">
        <v>188</v>
      </c>
      <c r="G40" s="41" t="s">
        <v>187</v>
      </c>
      <c r="H40" s="37"/>
      <c r="I40" s="37">
        <v>2.95</v>
      </c>
      <c r="J40" s="37"/>
    </row>
    <row r="41" spans="1:10" ht="45.75" customHeight="1">
      <c r="A41" s="44"/>
      <c r="B41" s="44" t="s">
        <v>150</v>
      </c>
      <c r="C41" s="41" t="s">
        <v>189</v>
      </c>
      <c r="D41" s="49">
        <f>H41</f>
        <v>0</v>
      </c>
      <c r="E41" s="41"/>
      <c r="F41" s="44" t="s">
        <v>190</v>
      </c>
      <c r="G41" s="41" t="s">
        <v>191</v>
      </c>
      <c r="H41" s="37"/>
      <c r="I41" s="37">
        <v>0</v>
      </c>
      <c r="J41" s="37"/>
    </row>
    <row r="42" spans="1:10" ht="45.75" customHeight="1">
      <c r="A42" s="44"/>
      <c r="B42" s="44" t="s">
        <v>192</v>
      </c>
      <c r="C42" s="41" t="s">
        <v>193</v>
      </c>
      <c r="D42" s="49">
        <f>I42</f>
        <v>5.9</v>
      </c>
      <c r="E42" s="41"/>
      <c r="F42" s="44" t="s">
        <v>194</v>
      </c>
      <c r="G42" s="41" t="s">
        <v>193</v>
      </c>
      <c r="H42" s="37"/>
      <c r="I42" s="37">
        <v>5.9</v>
      </c>
      <c r="J42" s="37"/>
    </row>
    <row r="43" spans="1:10" ht="45.75" customHeight="1">
      <c r="A43" s="44"/>
      <c r="B43" s="44" t="s">
        <v>100</v>
      </c>
      <c r="C43" s="41" t="s">
        <v>195</v>
      </c>
      <c r="D43" s="49">
        <f>I43</f>
        <v>10</v>
      </c>
      <c r="E43" s="41"/>
      <c r="F43" s="44" t="s">
        <v>196</v>
      </c>
      <c r="G43" s="41" t="s">
        <v>195</v>
      </c>
      <c r="H43" s="37"/>
      <c r="I43" s="37">
        <v>10</v>
      </c>
      <c r="J43" s="37"/>
    </row>
    <row r="44" spans="1:10" ht="45.75" customHeight="1">
      <c r="A44" s="44"/>
      <c r="B44" s="44" t="s">
        <v>101</v>
      </c>
      <c r="C44" s="41" t="s">
        <v>197</v>
      </c>
      <c r="D44" s="49">
        <f>I44</f>
        <v>2.95</v>
      </c>
      <c r="E44" s="41"/>
      <c r="F44" s="44" t="s">
        <v>198</v>
      </c>
      <c r="G44" s="41" t="s">
        <v>197</v>
      </c>
      <c r="H44" s="37"/>
      <c r="I44" s="37">
        <v>2.95</v>
      </c>
      <c r="J44" s="37"/>
    </row>
    <row r="45" spans="1:10" ht="45.75" customHeight="1">
      <c r="A45" s="44"/>
      <c r="B45" s="44" t="s">
        <v>199</v>
      </c>
      <c r="C45" s="41" t="s">
        <v>200</v>
      </c>
      <c r="D45" s="49">
        <f>I45</f>
        <v>0</v>
      </c>
      <c r="E45" s="41"/>
      <c r="F45" s="44" t="s">
        <v>199</v>
      </c>
      <c r="G45" s="41" t="s">
        <v>200</v>
      </c>
      <c r="H45" s="37"/>
      <c r="I45" s="37"/>
      <c r="J45" s="37"/>
    </row>
    <row r="46" spans="1:10" s="54" customFormat="1" ht="45.75" customHeight="1">
      <c r="A46" s="52"/>
      <c r="B46" s="99" t="s">
        <v>5</v>
      </c>
      <c r="C46" s="99"/>
      <c r="D46" s="53">
        <v>1257.1</v>
      </c>
      <c r="E46" s="50"/>
      <c r="F46" s="50"/>
      <c r="G46" s="50"/>
      <c r="H46" s="50">
        <f>H6</f>
        <v>1171.6</v>
      </c>
      <c r="I46" s="50">
        <f>SUM(I28:I45)</f>
        <v>85.85000000000001</v>
      </c>
      <c r="J46" s="50"/>
    </row>
  </sheetData>
  <sheetProtection/>
  <mergeCells count="38">
    <mergeCell ref="J3:J4"/>
    <mergeCell ref="B15:B17"/>
    <mergeCell ref="G4:G5"/>
    <mergeCell ref="B7:B9"/>
    <mergeCell ref="A7:A9"/>
    <mergeCell ref="D10:D13"/>
    <mergeCell ref="E4:F4"/>
    <mergeCell ref="D7:D9"/>
    <mergeCell ref="B46:C46"/>
    <mergeCell ref="A4:B4"/>
    <mergeCell ref="A3:D3"/>
    <mergeCell ref="E3:I3"/>
    <mergeCell ref="C10:C13"/>
    <mergeCell ref="B10:B13"/>
    <mergeCell ref="C4:C5"/>
    <mergeCell ref="C7:C9"/>
    <mergeCell ref="A10:A13"/>
    <mergeCell ref="B19:B24"/>
    <mergeCell ref="C19:C24"/>
    <mergeCell ref="D19:D24"/>
    <mergeCell ref="E19:E24"/>
    <mergeCell ref="A1:J1"/>
    <mergeCell ref="H4:H5"/>
    <mergeCell ref="E10:E13"/>
    <mergeCell ref="E7:E9"/>
    <mergeCell ref="I4:I5"/>
    <mergeCell ref="D4:D5"/>
    <mergeCell ref="I2:J2"/>
    <mergeCell ref="A28:A38"/>
    <mergeCell ref="B28:B38"/>
    <mergeCell ref="C28:C38"/>
    <mergeCell ref="D28:D38"/>
    <mergeCell ref="E28:E38"/>
    <mergeCell ref="C15:C17"/>
    <mergeCell ref="D15:D17"/>
    <mergeCell ref="E15:E17"/>
    <mergeCell ref="A15:A17"/>
    <mergeCell ref="A19:A24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6" sqref="O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0.25" customHeight="1">
      <c r="A2" s="110" t="s">
        <v>109</v>
      </c>
      <c r="B2" s="110"/>
      <c r="C2" s="10"/>
      <c r="D2" s="10"/>
      <c r="E2" s="10"/>
      <c r="F2" s="10"/>
      <c r="G2" s="15"/>
      <c r="H2" s="17"/>
      <c r="I2" s="17"/>
      <c r="J2" s="17"/>
      <c r="K2" s="17"/>
      <c r="L2" s="17"/>
      <c r="M2" s="10"/>
      <c r="N2" s="10"/>
      <c r="O2" s="10"/>
      <c r="P2" s="10"/>
      <c r="Q2" s="101" t="s">
        <v>69</v>
      </c>
      <c r="R2" s="101"/>
    </row>
    <row r="3" spans="1:18" ht="48.75" customHeight="1">
      <c r="A3" s="108" t="s">
        <v>215</v>
      </c>
      <c r="B3" s="108"/>
      <c r="C3" s="108"/>
      <c r="D3" s="108"/>
      <c r="E3" s="108"/>
      <c r="F3" s="108"/>
      <c r="G3" s="108" t="s">
        <v>216</v>
      </c>
      <c r="H3" s="108"/>
      <c r="I3" s="108"/>
      <c r="J3" s="108"/>
      <c r="K3" s="108"/>
      <c r="L3" s="108"/>
      <c r="M3" s="108" t="s">
        <v>217</v>
      </c>
      <c r="N3" s="108"/>
      <c r="O3" s="108"/>
      <c r="P3" s="108"/>
      <c r="Q3" s="108"/>
      <c r="R3" s="108"/>
    </row>
    <row r="4" spans="1:18" ht="48.75" customHeight="1">
      <c r="A4" s="106" t="s">
        <v>5</v>
      </c>
      <c r="B4" s="107" t="s">
        <v>31</v>
      </c>
      <c r="C4" s="106" t="s">
        <v>32</v>
      </c>
      <c r="D4" s="106"/>
      <c r="E4" s="106"/>
      <c r="F4" s="107" t="s">
        <v>33</v>
      </c>
      <c r="G4" s="106" t="s">
        <v>5</v>
      </c>
      <c r="H4" s="107" t="s">
        <v>77</v>
      </c>
      <c r="I4" s="106" t="s">
        <v>32</v>
      </c>
      <c r="J4" s="106"/>
      <c r="K4" s="106"/>
      <c r="L4" s="107" t="s">
        <v>33</v>
      </c>
      <c r="M4" s="106" t="s">
        <v>5</v>
      </c>
      <c r="N4" s="107" t="s">
        <v>31</v>
      </c>
      <c r="O4" s="106" t="s">
        <v>32</v>
      </c>
      <c r="P4" s="106"/>
      <c r="Q4" s="106"/>
      <c r="R4" s="107" t="s">
        <v>33</v>
      </c>
    </row>
    <row r="5" spans="1:18" ht="52.5" customHeight="1">
      <c r="A5" s="106"/>
      <c r="B5" s="107"/>
      <c r="C5" s="5" t="s">
        <v>25</v>
      </c>
      <c r="D5" s="5" t="s">
        <v>34</v>
      </c>
      <c r="E5" s="5" t="s">
        <v>35</v>
      </c>
      <c r="F5" s="107"/>
      <c r="G5" s="106"/>
      <c r="H5" s="107"/>
      <c r="I5" s="18" t="s">
        <v>25</v>
      </c>
      <c r="J5" s="18" t="s">
        <v>34</v>
      </c>
      <c r="K5" s="18" t="s">
        <v>35</v>
      </c>
      <c r="L5" s="107"/>
      <c r="M5" s="106"/>
      <c r="N5" s="107"/>
      <c r="O5" s="5" t="s">
        <v>25</v>
      </c>
      <c r="P5" s="5" t="s">
        <v>34</v>
      </c>
      <c r="Q5" s="5" t="s">
        <v>35</v>
      </c>
      <c r="R5" s="107"/>
    </row>
    <row r="6" spans="1:18" ht="43.5" customHeight="1">
      <c r="A6" s="62">
        <f>C6+F6</f>
        <v>21.6</v>
      </c>
      <c r="B6" s="62"/>
      <c r="C6" s="62">
        <v>15.8</v>
      </c>
      <c r="D6" s="62"/>
      <c r="E6" s="62">
        <v>10</v>
      </c>
      <c r="F6" s="62">
        <v>5.8</v>
      </c>
      <c r="G6" s="62">
        <v>15.8</v>
      </c>
      <c r="H6" s="62"/>
      <c r="I6" s="62">
        <v>10.14</v>
      </c>
      <c r="J6" s="62"/>
      <c r="K6" s="62">
        <v>10</v>
      </c>
      <c r="L6" s="62">
        <v>0.14</v>
      </c>
      <c r="M6" s="62">
        <f>O6+R6</f>
        <v>15.9</v>
      </c>
      <c r="N6" s="62"/>
      <c r="O6" s="62">
        <f>P6+Q6</f>
        <v>10</v>
      </c>
      <c r="P6" s="62"/>
      <c r="Q6" s="62">
        <v>10</v>
      </c>
      <c r="R6" s="62">
        <v>5.9</v>
      </c>
    </row>
    <row r="7" spans="1:18" ht="4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4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4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2" ht="20.25">
      <c r="A11" s="16" t="s">
        <v>76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0.25">
      <c r="A12" s="105" t="s">
        <v>78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</sheetData>
  <sheetProtection/>
  <mergeCells count="20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B2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9" t="s">
        <v>36</v>
      </c>
      <c r="B1" s="109"/>
      <c r="C1" s="109"/>
      <c r="D1" s="109"/>
      <c r="E1" s="109"/>
      <c r="F1" s="109"/>
    </row>
    <row r="2" spans="1:6" ht="21" customHeight="1">
      <c r="A2" s="35" t="s">
        <v>110</v>
      </c>
      <c r="E2" s="101" t="s">
        <v>70</v>
      </c>
      <c r="F2" s="101"/>
    </row>
    <row r="3" spans="1:6" ht="40.5" customHeight="1">
      <c r="A3" s="111" t="s">
        <v>23</v>
      </c>
      <c r="B3" s="111" t="s">
        <v>37</v>
      </c>
      <c r="C3" s="111" t="s">
        <v>38</v>
      </c>
      <c r="D3" s="111" t="s">
        <v>39</v>
      </c>
      <c r="E3" s="111"/>
      <c r="F3" s="111"/>
    </row>
    <row r="4" spans="1:6" ht="31.5" customHeight="1">
      <c r="A4" s="111"/>
      <c r="B4" s="111"/>
      <c r="C4" s="111"/>
      <c r="D4" s="20" t="s">
        <v>5</v>
      </c>
      <c r="E4" s="20" t="s">
        <v>26</v>
      </c>
      <c r="F4" s="20" t="s">
        <v>27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106" t="s">
        <v>5</v>
      </c>
      <c r="B20" s="106"/>
      <c r="C20" s="3"/>
      <c r="D20" s="3"/>
      <c r="E20" s="3"/>
      <c r="F20" s="3"/>
    </row>
    <row r="21" spans="1:6" ht="27" customHeight="1">
      <c r="A21" s="112" t="s">
        <v>115</v>
      </c>
      <c r="B21" s="112"/>
      <c r="C21" s="112"/>
      <c r="D21" s="112"/>
      <c r="E21" s="112"/>
      <c r="F21" s="112"/>
    </row>
    <row r="22" spans="1:6" ht="20.25">
      <c r="A22" s="105" t="s">
        <v>75</v>
      </c>
      <c r="B22" s="105"/>
      <c r="C22" s="105"/>
      <c r="D22" s="105"/>
      <c r="E22" s="105"/>
      <c r="F22" s="105"/>
    </row>
    <row r="23" spans="1:6" ht="20.25">
      <c r="A23" s="105" t="s">
        <v>79</v>
      </c>
      <c r="B23" s="105"/>
      <c r="C23" s="105"/>
      <c r="D23" s="105"/>
      <c r="E23" s="105"/>
      <c r="F23" s="105"/>
    </row>
  </sheetData>
  <sheetProtection/>
  <mergeCells count="10">
    <mergeCell ref="A1:F1"/>
    <mergeCell ref="A22:F22"/>
    <mergeCell ref="A23:F23"/>
    <mergeCell ref="A20:B20"/>
    <mergeCell ref="E2:F2"/>
    <mergeCell ref="A3:A4"/>
    <mergeCell ref="B3:B4"/>
    <mergeCell ref="C3:C4"/>
    <mergeCell ref="D3:F3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9" t="s">
        <v>80</v>
      </c>
      <c r="B1" s="109"/>
      <c r="C1" s="109"/>
      <c r="D1" s="109"/>
    </row>
    <row r="2" spans="1:4" ht="21" customHeight="1">
      <c r="A2" s="35" t="s">
        <v>111</v>
      </c>
      <c r="D2" s="21" t="s">
        <v>71</v>
      </c>
    </row>
    <row r="3" spans="1:4" ht="27.75" customHeight="1">
      <c r="A3" s="99" t="s">
        <v>1</v>
      </c>
      <c r="B3" s="99"/>
      <c r="C3" s="99" t="s">
        <v>2</v>
      </c>
      <c r="D3" s="99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40</v>
      </c>
      <c r="B5" s="67">
        <v>1269.42</v>
      </c>
      <c r="C5" s="9" t="s">
        <v>41</v>
      </c>
      <c r="D5" s="65">
        <v>967.42</v>
      </c>
    </row>
    <row r="6" spans="1:4" ht="27.75" customHeight="1">
      <c r="A6" s="9" t="s">
        <v>42</v>
      </c>
      <c r="B6" s="8"/>
      <c r="C6" s="9" t="s">
        <v>43</v>
      </c>
      <c r="D6" s="8"/>
    </row>
    <row r="7" spans="1:4" ht="27.75" customHeight="1">
      <c r="A7" s="9" t="s">
        <v>44</v>
      </c>
      <c r="B7" s="8"/>
      <c r="C7" s="9" t="s">
        <v>45</v>
      </c>
      <c r="D7" s="8"/>
    </row>
    <row r="8" spans="1:4" ht="27.75" customHeight="1">
      <c r="A8" s="9" t="s">
        <v>46</v>
      </c>
      <c r="B8" s="8"/>
      <c r="C8" s="9" t="s">
        <v>47</v>
      </c>
      <c r="D8" s="8"/>
    </row>
    <row r="9" spans="1:4" ht="27.75" customHeight="1">
      <c r="A9" s="9" t="s">
        <v>48</v>
      </c>
      <c r="B9" s="8"/>
      <c r="C9" s="9" t="s">
        <v>49</v>
      </c>
      <c r="D9" s="8"/>
    </row>
    <row r="10" spans="1:4" ht="27.75" customHeight="1">
      <c r="A10" s="8"/>
      <c r="B10" s="8"/>
      <c r="C10" s="9" t="s">
        <v>50</v>
      </c>
      <c r="D10" s="8"/>
    </row>
    <row r="11" spans="1:4" ht="27.75" customHeight="1">
      <c r="A11" s="37"/>
      <c r="B11" s="37"/>
      <c r="C11" s="55" t="s">
        <v>201</v>
      </c>
      <c r="D11" s="67">
        <v>117.23</v>
      </c>
    </row>
    <row r="12" spans="1:4" ht="27.75" customHeight="1">
      <c r="A12" s="37"/>
      <c r="B12" s="37"/>
      <c r="C12" s="55" t="s">
        <v>202</v>
      </c>
      <c r="D12" s="67">
        <v>87.29</v>
      </c>
    </row>
    <row r="13" spans="1:4" ht="27.75" customHeight="1">
      <c r="A13" s="8"/>
      <c r="B13" s="8"/>
      <c r="C13" s="56" t="s">
        <v>203</v>
      </c>
      <c r="D13" s="67">
        <v>97.48</v>
      </c>
    </row>
    <row r="14" spans="1:4" ht="27.75" customHeight="1">
      <c r="A14" s="8"/>
      <c r="B14" s="8"/>
      <c r="C14" s="9" t="s">
        <v>17</v>
      </c>
      <c r="D14" s="8"/>
    </row>
    <row r="15" spans="1:4" ht="27.75" customHeight="1">
      <c r="A15" s="8" t="s">
        <v>51</v>
      </c>
      <c r="B15" s="67">
        <v>1269.42</v>
      </c>
      <c r="C15" s="8" t="s">
        <v>52</v>
      </c>
      <c r="D15" s="65">
        <v>1269.42</v>
      </c>
    </row>
    <row r="16" spans="1:4" ht="27.75" customHeight="1">
      <c r="A16" s="9" t="s">
        <v>53</v>
      </c>
      <c r="B16" s="8"/>
      <c r="C16" s="8"/>
      <c r="D16" s="8"/>
    </row>
    <row r="17" spans="1:4" ht="27.75" customHeight="1">
      <c r="A17" s="9" t="s">
        <v>54</v>
      </c>
      <c r="B17" s="9"/>
      <c r="C17" s="9" t="s">
        <v>55</v>
      </c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 t="s">
        <v>19</v>
      </c>
      <c r="B19" s="67">
        <v>1269.42</v>
      </c>
      <c r="C19" s="8" t="s">
        <v>20</v>
      </c>
      <c r="D19" s="67">
        <v>1269.42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8" sqref="C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1.421875" style="0" customWidth="1"/>
    <col min="10" max="10" width="9.8515625" style="0" customWidth="1"/>
    <col min="11" max="11" width="9.7109375" style="0" customWidth="1"/>
    <col min="12" max="12" width="10.421875" style="0" customWidth="1"/>
  </cols>
  <sheetData>
    <row r="1" spans="1:12" ht="44.2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7.75" customHeight="1">
      <c r="A2" s="114" t="s">
        <v>112</v>
      </c>
      <c r="B2" s="114"/>
      <c r="K2" s="101" t="s">
        <v>69</v>
      </c>
      <c r="L2" s="101"/>
    </row>
    <row r="3" spans="1:12" ht="41.25" customHeight="1">
      <c r="A3" s="107" t="s">
        <v>57</v>
      </c>
      <c r="B3" s="107"/>
      <c r="C3" s="5" t="s">
        <v>5</v>
      </c>
      <c r="D3" s="5" t="s">
        <v>54</v>
      </c>
      <c r="E3" s="5" t="s">
        <v>58</v>
      </c>
      <c r="F3" s="5" t="s">
        <v>72</v>
      </c>
      <c r="G3" s="5" t="s">
        <v>59</v>
      </c>
      <c r="H3" s="5" t="s">
        <v>60</v>
      </c>
      <c r="I3" s="5" t="s">
        <v>61</v>
      </c>
      <c r="J3" s="5" t="s">
        <v>62</v>
      </c>
      <c r="K3" s="5" t="s">
        <v>63</v>
      </c>
      <c r="L3" s="5" t="s">
        <v>53</v>
      </c>
    </row>
    <row r="4" spans="1:12" ht="27.75" customHeight="1">
      <c r="A4" s="3" t="s">
        <v>23</v>
      </c>
      <c r="B4" s="6" t="s">
        <v>24</v>
      </c>
      <c r="C4" s="60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>
      <c r="A5" s="41">
        <v>201</v>
      </c>
      <c r="B5" s="41" t="s">
        <v>28</v>
      </c>
      <c r="C5" s="62">
        <f>SUM(D5:L5)</f>
        <v>967.42</v>
      </c>
      <c r="D5" s="3"/>
      <c r="E5" s="37">
        <v>967.42</v>
      </c>
      <c r="F5" s="3"/>
      <c r="G5" s="3"/>
      <c r="H5" s="3"/>
      <c r="I5" s="3"/>
      <c r="J5" s="3"/>
      <c r="K5" s="3"/>
      <c r="L5" s="3"/>
    </row>
    <row r="6" spans="1:12" ht="27.75" customHeight="1">
      <c r="A6" s="41">
        <v>20103</v>
      </c>
      <c r="B6" s="41" t="s">
        <v>119</v>
      </c>
      <c r="C6" s="62">
        <f aca="true" t="shared" si="0" ref="C6:C24">SUM(D6:L6)</f>
        <v>954.42</v>
      </c>
      <c r="D6" s="3"/>
      <c r="E6" s="37">
        <v>954.42</v>
      </c>
      <c r="F6" s="3"/>
      <c r="G6" s="3"/>
      <c r="H6" s="3"/>
      <c r="I6" s="3"/>
      <c r="J6" s="3"/>
      <c r="K6" s="3"/>
      <c r="L6" s="3"/>
    </row>
    <row r="7" spans="1:12" ht="27.75" customHeight="1">
      <c r="A7" s="41">
        <v>2010301</v>
      </c>
      <c r="B7" s="41" t="s">
        <v>120</v>
      </c>
      <c r="C7" s="62">
        <f t="shared" si="0"/>
        <v>878.18</v>
      </c>
      <c r="D7" s="3"/>
      <c r="E7" s="37">
        <v>878.18</v>
      </c>
      <c r="F7" s="3"/>
      <c r="G7" s="3"/>
      <c r="H7" s="3"/>
      <c r="I7" s="3"/>
      <c r="J7" s="3"/>
      <c r="K7" s="3"/>
      <c r="L7" s="3"/>
    </row>
    <row r="8" spans="1:12" ht="27.75" customHeight="1">
      <c r="A8" s="41">
        <v>2010399</v>
      </c>
      <c r="B8" s="41" t="s">
        <v>121</v>
      </c>
      <c r="C8" s="62">
        <v>13</v>
      </c>
      <c r="D8" s="3"/>
      <c r="E8" s="39">
        <v>13</v>
      </c>
      <c r="F8" s="3"/>
      <c r="G8" s="3"/>
      <c r="H8" s="3"/>
      <c r="I8" s="3"/>
      <c r="J8" s="3"/>
      <c r="K8" s="3"/>
      <c r="L8" s="3"/>
    </row>
    <row r="9" spans="1:12" ht="27.75" customHeight="1">
      <c r="A9" s="57">
        <v>208</v>
      </c>
      <c r="B9" s="57" t="s">
        <v>204</v>
      </c>
      <c r="C9" s="62">
        <f t="shared" si="0"/>
        <v>117.23</v>
      </c>
      <c r="D9" s="3"/>
      <c r="E9" s="67">
        <v>117.23</v>
      </c>
      <c r="F9" s="3"/>
      <c r="G9" s="3"/>
      <c r="H9" s="3"/>
      <c r="I9" s="3"/>
      <c r="J9" s="3"/>
      <c r="K9" s="3"/>
      <c r="L9" s="3"/>
    </row>
    <row r="10" spans="1:12" ht="27.75" customHeight="1">
      <c r="A10" s="58">
        <v>20826</v>
      </c>
      <c r="B10" s="57" t="s">
        <v>205</v>
      </c>
      <c r="C10" s="62">
        <f t="shared" si="0"/>
        <v>115.1</v>
      </c>
      <c r="D10" s="3"/>
      <c r="E10" s="39">
        <v>115.1</v>
      </c>
      <c r="F10" s="3"/>
      <c r="G10" s="3"/>
      <c r="H10" s="3"/>
      <c r="I10" s="3"/>
      <c r="J10" s="3"/>
      <c r="K10" s="3"/>
      <c r="L10" s="3"/>
    </row>
    <row r="11" spans="1:12" ht="27.75" customHeight="1">
      <c r="A11" s="58">
        <v>2082699</v>
      </c>
      <c r="B11" s="57" t="s">
        <v>206</v>
      </c>
      <c r="C11" s="62">
        <f t="shared" si="0"/>
        <v>115.1</v>
      </c>
      <c r="D11" s="3"/>
      <c r="E11" s="39">
        <v>115.1</v>
      </c>
      <c r="F11" s="3"/>
      <c r="G11" s="3"/>
      <c r="H11" s="3"/>
      <c r="I11" s="3"/>
      <c r="J11" s="3"/>
      <c r="K11" s="3"/>
      <c r="L11" s="3"/>
    </row>
    <row r="12" spans="1:12" ht="27.75" customHeight="1">
      <c r="A12" s="57">
        <v>20827</v>
      </c>
      <c r="B12" s="57" t="s">
        <v>207</v>
      </c>
      <c r="C12" s="62">
        <f t="shared" si="0"/>
        <v>3.24</v>
      </c>
      <c r="D12" s="3"/>
      <c r="E12" s="39">
        <v>3.24</v>
      </c>
      <c r="F12" s="3"/>
      <c r="G12" s="3"/>
      <c r="H12" s="3"/>
      <c r="I12" s="3"/>
      <c r="J12" s="3"/>
      <c r="K12" s="3"/>
      <c r="L12" s="3"/>
    </row>
    <row r="13" spans="1:12" ht="27.75" customHeight="1">
      <c r="A13" s="41">
        <v>2082701</v>
      </c>
      <c r="B13" s="41" t="s">
        <v>122</v>
      </c>
      <c r="C13" s="62">
        <f t="shared" si="0"/>
        <v>1.8</v>
      </c>
      <c r="D13" s="3"/>
      <c r="E13" s="39">
        <v>1.8</v>
      </c>
      <c r="F13" s="3"/>
      <c r="G13" s="3"/>
      <c r="H13" s="3"/>
      <c r="I13" s="3"/>
      <c r="J13" s="3"/>
      <c r="K13" s="3"/>
      <c r="L13" s="3"/>
    </row>
    <row r="14" spans="1:12" ht="27.75" customHeight="1">
      <c r="A14" s="41">
        <v>2082702</v>
      </c>
      <c r="B14" s="41" t="s">
        <v>123</v>
      </c>
      <c r="C14" s="62">
        <f t="shared" si="0"/>
        <v>1.44</v>
      </c>
      <c r="D14" s="3"/>
      <c r="E14" s="39">
        <v>1.44</v>
      </c>
      <c r="F14" s="3"/>
      <c r="G14" s="3"/>
      <c r="H14" s="3"/>
      <c r="I14" s="3"/>
      <c r="J14" s="3"/>
      <c r="K14" s="3"/>
      <c r="L14" s="3"/>
    </row>
    <row r="15" spans="1:12" ht="27.75" customHeight="1">
      <c r="A15" s="41">
        <v>2082703</v>
      </c>
      <c r="B15" s="41" t="s">
        <v>124</v>
      </c>
      <c r="C15" s="62">
        <f t="shared" si="0"/>
        <v>0</v>
      </c>
      <c r="D15" s="3"/>
      <c r="E15" s="39">
        <v>0</v>
      </c>
      <c r="F15" s="3"/>
      <c r="G15" s="3"/>
      <c r="H15" s="3"/>
      <c r="I15" s="3"/>
      <c r="J15" s="3"/>
      <c r="K15" s="3"/>
      <c r="L15" s="3"/>
    </row>
    <row r="16" spans="1:12" ht="27.75" customHeight="1">
      <c r="A16" s="41">
        <v>210</v>
      </c>
      <c r="B16" s="41" t="s">
        <v>125</v>
      </c>
      <c r="C16" s="62">
        <f t="shared" si="0"/>
        <v>87.29</v>
      </c>
      <c r="D16" s="3"/>
      <c r="E16" s="67">
        <v>87.29</v>
      </c>
      <c r="F16" s="3"/>
      <c r="G16" s="3"/>
      <c r="H16" s="3"/>
      <c r="I16" s="3"/>
      <c r="J16" s="3"/>
      <c r="K16" s="3"/>
      <c r="L16" s="3"/>
    </row>
    <row r="17" spans="1:12" ht="27.75" customHeight="1">
      <c r="A17" s="41">
        <v>21011</v>
      </c>
      <c r="B17" s="42" t="s">
        <v>126</v>
      </c>
      <c r="C17" s="62">
        <f t="shared" si="0"/>
        <v>0</v>
      </c>
      <c r="D17" s="3"/>
      <c r="E17" s="39">
        <v>0</v>
      </c>
      <c r="F17" s="3"/>
      <c r="G17" s="3"/>
      <c r="H17" s="3"/>
      <c r="I17" s="3"/>
      <c r="J17" s="3"/>
      <c r="K17" s="3"/>
      <c r="L17" s="3"/>
    </row>
    <row r="18" spans="1:12" ht="27.75" customHeight="1">
      <c r="A18" s="41">
        <v>2101103</v>
      </c>
      <c r="B18" s="43" t="s">
        <v>127</v>
      </c>
      <c r="C18" s="62">
        <f t="shared" si="0"/>
        <v>24.75</v>
      </c>
      <c r="D18" s="3"/>
      <c r="E18" s="39">
        <v>24.75</v>
      </c>
      <c r="F18" s="3"/>
      <c r="G18" s="3"/>
      <c r="H18" s="3"/>
      <c r="I18" s="3"/>
      <c r="J18" s="3"/>
      <c r="K18" s="3"/>
      <c r="L18" s="3"/>
    </row>
    <row r="19" spans="1:12" ht="27.75" customHeight="1">
      <c r="A19" s="41">
        <v>21012</v>
      </c>
      <c r="B19" s="41" t="s">
        <v>128</v>
      </c>
      <c r="C19" s="62">
        <f t="shared" si="0"/>
        <v>62.54</v>
      </c>
      <c r="D19" s="3"/>
      <c r="E19" s="39">
        <v>62.54</v>
      </c>
      <c r="F19" s="3"/>
      <c r="G19" s="3"/>
      <c r="H19" s="3"/>
      <c r="I19" s="3"/>
      <c r="J19" s="3"/>
      <c r="K19" s="3"/>
      <c r="L19" s="3"/>
    </row>
    <row r="20" spans="1:12" ht="27.75" customHeight="1">
      <c r="A20" s="41">
        <v>2101201</v>
      </c>
      <c r="B20" s="41" t="s">
        <v>129</v>
      </c>
      <c r="C20" s="62">
        <f t="shared" si="0"/>
        <v>62.54</v>
      </c>
      <c r="D20" s="3"/>
      <c r="E20" s="39">
        <v>62.54</v>
      </c>
      <c r="F20" s="3"/>
      <c r="G20" s="3"/>
      <c r="H20" s="3"/>
      <c r="I20" s="3"/>
      <c r="J20" s="3"/>
      <c r="K20" s="3"/>
      <c r="L20" s="3"/>
    </row>
    <row r="21" spans="1:12" ht="27.75" customHeight="1">
      <c r="A21" s="41">
        <v>221</v>
      </c>
      <c r="B21" s="41" t="s">
        <v>130</v>
      </c>
      <c r="C21" s="62">
        <f t="shared" si="0"/>
        <v>97.48</v>
      </c>
      <c r="D21" s="3"/>
      <c r="E21" s="39">
        <v>97.48</v>
      </c>
      <c r="F21" s="3"/>
      <c r="G21" s="3"/>
      <c r="H21" s="3"/>
      <c r="I21" s="3"/>
      <c r="J21" s="3"/>
      <c r="K21" s="3"/>
      <c r="L21" s="3"/>
    </row>
    <row r="22" spans="1:12" ht="27.75" customHeight="1">
      <c r="A22" s="41">
        <v>22102</v>
      </c>
      <c r="B22" s="41" t="s">
        <v>131</v>
      </c>
      <c r="C22" s="62">
        <f t="shared" si="0"/>
        <v>97.48</v>
      </c>
      <c r="D22" s="3"/>
      <c r="E22" s="39">
        <v>97.48</v>
      </c>
      <c r="F22" s="3"/>
      <c r="G22" s="3"/>
      <c r="H22" s="3"/>
      <c r="I22" s="3"/>
      <c r="J22" s="3"/>
      <c r="K22" s="3"/>
      <c r="L22" s="3"/>
    </row>
    <row r="23" spans="1:12" ht="27.75" customHeight="1">
      <c r="A23" s="41">
        <v>2210201</v>
      </c>
      <c r="B23" s="41" t="s">
        <v>132</v>
      </c>
      <c r="C23" s="62">
        <f t="shared" si="0"/>
        <v>97.48</v>
      </c>
      <c r="D23" s="3"/>
      <c r="E23" s="39">
        <v>97.48</v>
      </c>
      <c r="F23" s="3"/>
      <c r="G23" s="3"/>
      <c r="H23" s="3"/>
      <c r="I23" s="3"/>
      <c r="J23" s="3"/>
      <c r="K23" s="3"/>
      <c r="L23" s="3"/>
    </row>
    <row r="24" spans="1:12" s="54" customFormat="1" ht="27.75" customHeight="1">
      <c r="A24" s="108" t="s">
        <v>64</v>
      </c>
      <c r="B24" s="108"/>
      <c r="C24" s="62">
        <f t="shared" si="0"/>
        <v>1269.4199999999998</v>
      </c>
      <c r="D24" s="59"/>
      <c r="E24" s="63">
        <f>E5+E9+E16+E21</f>
        <v>1269.4199999999998</v>
      </c>
      <c r="F24" s="59"/>
      <c r="G24" s="59"/>
      <c r="H24" s="59"/>
      <c r="I24" s="59"/>
      <c r="J24" s="59"/>
      <c r="K24" s="59"/>
      <c r="L24" s="59"/>
    </row>
    <row r="25" spans="1:6" ht="27.75" customHeight="1">
      <c r="A25" s="113" t="s">
        <v>75</v>
      </c>
      <c r="B25" s="113"/>
      <c r="C25" s="113"/>
      <c r="D25" s="113"/>
      <c r="E25" s="113"/>
      <c r="F25" s="113"/>
    </row>
    <row r="26" spans="1:6" ht="27.75" customHeight="1">
      <c r="A26" s="105" t="s">
        <v>114</v>
      </c>
      <c r="B26" s="105"/>
      <c r="C26" s="105"/>
      <c r="D26" s="105"/>
      <c r="E26" s="105"/>
      <c r="F26" s="105"/>
    </row>
  </sheetData>
  <sheetProtection/>
  <mergeCells count="7">
    <mergeCell ref="A3:B3"/>
    <mergeCell ref="A24:B24"/>
    <mergeCell ref="K2:L2"/>
    <mergeCell ref="A25:F25"/>
    <mergeCell ref="A26:F26"/>
    <mergeCell ref="A1:L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9" t="s">
        <v>65</v>
      </c>
      <c r="B1" s="79"/>
      <c r="C1" s="79"/>
      <c r="D1" s="79"/>
      <c r="E1" s="79"/>
      <c r="F1" s="79"/>
      <c r="G1" s="79"/>
      <c r="H1" s="79"/>
    </row>
    <row r="2" spans="1:8" ht="20.25" customHeight="1">
      <c r="A2" s="36" t="s">
        <v>113</v>
      </c>
      <c r="B2" s="12"/>
      <c r="C2" s="12"/>
      <c r="D2" s="12"/>
      <c r="E2" s="12"/>
      <c r="F2" s="12"/>
      <c r="G2" s="101" t="s">
        <v>70</v>
      </c>
      <c r="H2" s="101"/>
    </row>
    <row r="3" spans="1:8" ht="30.75" customHeight="1">
      <c r="A3" s="107" t="s">
        <v>57</v>
      </c>
      <c r="B3" s="107"/>
      <c r="C3" s="5" t="s">
        <v>5</v>
      </c>
      <c r="D3" s="5" t="s">
        <v>26</v>
      </c>
      <c r="E3" s="5" t="s">
        <v>27</v>
      </c>
      <c r="F3" s="5" t="s">
        <v>66</v>
      </c>
      <c r="G3" s="5" t="s">
        <v>67</v>
      </c>
      <c r="H3" s="5" t="s">
        <v>73</v>
      </c>
    </row>
    <row r="4" spans="1:8" ht="23.25" customHeight="1">
      <c r="A4" s="3" t="s">
        <v>23</v>
      </c>
      <c r="B4" s="7" t="s">
        <v>24</v>
      </c>
      <c r="C4" s="60"/>
      <c r="D4" s="3"/>
      <c r="E4" s="3"/>
      <c r="F4" s="3"/>
      <c r="G4" s="3"/>
      <c r="H4" s="3"/>
    </row>
    <row r="5" spans="1:8" ht="23.25" customHeight="1">
      <c r="A5" s="41">
        <v>201</v>
      </c>
      <c r="B5" s="41" t="s">
        <v>28</v>
      </c>
      <c r="C5" s="68">
        <v>954.42</v>
      </c>
      <c r="D5" s="65">
        <v>954.42</v>
      </c>
      <c r="E5" s="65"/>
      <c r="F5" s="3"/>
      <c r="G5" s="3"/>
      <c r="H5" s="3"/>
    </row>
    <row r="6" spans="1:8" ht="35.25" customHeight="1">
      <c r="A6" s="41">
        <v>20103</v>
      </c>
      <c r="B6" s="41" t="s">
        <v>119</v>
      </c>
      <c r="C6" s="68">
        <v>954.42</v>
      </c>
      <c r="D6" s="65">
        <v>954.42</v>
      </c>
      <c r="E6" s="65"/>
      <c r="F6" s="3"/>
      <c r="G6" s="3"/>
      <c r="H6" s="3"/>
    </row>
    <row r="7" spans="1:8" ht="23.25" customHeight="1">
      <c r="A7" s="41">
        <v>2010301</v>
      </c>
      <c r="B7" s="41" t="s">
        <v>120</v>
      </c>
      <c r="C7" s="68">
        <f aca="true" t="shared" si="0" ref="C7:C23">SUM(D7:L7)</f>
        <v>954.42</v>
      </c>
      <c r="D7" s="65">
        <v>954.42</v>
      </c>
      <c r="E7" s="65"/>
      <c r="F7" s="3"/>
      <c r="G7" s="3"/>
      <c r="H7" s="3"/>
    </row>
    <row r="8" spans="1:8" ht="30" customHeight="1">
      <c r="A8" s="41">
        <v>2010399</v>
      </c>
      <c r="B8" s="41" t="s">
        <v>121</v>
      </c>
      <c r="C8" s="116">
        <f t="shared" si="0"/>
        <v>13</v>
      </c>
      <c r="D8" s="115"/>
      <c r="E8" s="115">
        <v>13</v>
      </c>
      <c r="F8" s="3"/>
      <c r="G8" s="3"/>
      <c r="H8" s="3"/>
    </row>
    <row r="9" spans="1:8" ht="23.25" customHeight="1">
      <c r="A9" s="41">
        <v>201</v>
      </c>
      <c r="B9" s="41" t="s">
        <v>28</v>
      </c>
      <c r="C9" s="68">
        <f t="shared" si="0"/>
        <v>117.23</v>
      </c>
      <c r="D9" s="65">
        <v>117.23</v>
      </c>
      <c r="E9" s="65"/>
      <c r="F9" s="3"/>
      <c r="G9" s="3"/>
      <c r="H9" s="3"/>
    </row>
    <row r="10" spans="1:8" ht="28.5" customHeight="1">
      <c r="A10" s="41">
        <v>20103</v>
      </c>
      <c r="B10" s="41" t="s">
        <v>119</v>
      </c>
      <c r="C10" s="68">
        <f t="shared" si="0"/>
        <v>115.1</v>
      </c>
      <c r="D10" s="65">
        <v>115.1</v>
      </c>
      <c r="E10" s="65"/>
      <c r="F10" s="3"/>
      <c r="G10" s="3"/>
      <c r="H10" s="3"/>
    </row>
    <row r="11" spans="1:8" ht="23.25" customHeight="1">
      <c r="A11" s="41">
        <v>2010301</v>
      </c>
      <c r="B11" s="41" t="s">
        <v>120</v>
      </c>
      <c r="C11" s="68">
        <f t="shared" si="0"/>
        <v>115.1</v>
      </c>
      <c r="D11" s="65">
        <v>115.1</v>
      </c>
      <c r="E11" s="65"/>
      <c r="F11" s="3"/>
      <c r="G11" s="3"/>
      <c r="H11" s="3"/>
    </row>
    <row r="12" spans="1:8" ht="29.25" customHeight="1">
      <c r="A12" s="41">
        <v>2010399</v>
      </c>
      <c r="B12" s="41" t="s">
        <v>121</v>
      </c>
      <c r="C12" s="68">
        <f t="shared" si="0"/>
        <v>3.24</v>
      </c>
      <c r="D12" s="65">
        <v>3.24</v>
      </c>
      <c r="E12" s="65"/>
      <c r="F12" s="3"/>
      <c r="G12" s="3"/>
      <c r="H12" s="3"/>
    </row>
    <row r="13" spans="1:8" ht="23.25" customHeight="1">
      <c r="A13" s="41">
        <v>2082701</v>
      </c>
      <c r="B13" s="41" t="s">
        <v>122</v>
      </c>
      <c r="C13" s="68">
        <f t="shared" si="0"/>
        <v>1.8</v>
      </c>
      <c r="D13" s="65">
        <v>1.8</v>
      </c>
      <c r="E13" s="65"/>
      <c r="F13" s="3"/>
      <c r="G13" s="3"/>
      <c r="H13" s="3"/>
    </row>
    <row r="14" spans="1:8" ht="23.25" customHeight="1">
      <c r="A14" s="41">
        <v>2082702</v>
      </c>
      <c r="B14" s="41" t="s">
        <v>123</v>
      </c>
      <c r="C14" s="68">
        <f t="shared" si="0"/>
        <v>1.44</v>
      </c>
      <c r="D14" s="65">
        <v>1.44</v>
      </c>
      <c r="E14" s="65"/>
      <c r="F14" s="3"/>
      <c r="G14" s="3"/>
      <c r="H14" s="3"/>
    </row>
    <row r="15" spans="1:8" ht="29.25" customHeight="1">
      <c r="A15" s="41">
        <v>2082703</v>
      </c>
      <c r="B15" s="41" t="s">
        <v>124</v>
      </c>
      <c r="C15" s="68">
        <f t="shared" si="0"/>
        <v>0</v>
      </c>
      <c r="D15" s="65">
        <v>0</v>
      </c>
      <c r="E15" s="65"/>
      <c r="F15" s="3"/>
      <c r="G15" s="3"/>
      <c r="H15" s="3"/>
    </row>
    <row r="16" spans="1:8" ht="23.25" customHeight="1">
      <c r="A16" s="41">
        <v>210</v>
      </c>
      <c r="B16" s="41" t="s">
        <v>125</v>
      </c>
      <c r="C16" s="68">
        <f t="shared" si="0"/>
        <v>87.29</v>
      </c>
      <c r="D16" s="65">
        <v>87.29</v>
      </c>
      <c r="E16" s="65"/>
      <c r="F16" s="3"/>
      <c r="G16" s="3"/>
      <c r="H16" s="3"/>
    </row>
    <row r="17" spans="1:8" ht="23.25" customHeight="1">
      <c r="A17" s="41">
        <v>21011</v>
      </c>
      <c r="B17" s="42" t="s">
        <v>126</v>
      </c>
      <c r="C17" s="68">
        <f t="shared" si="0"/>
        <v>0</v>
      </c>
      <c r="D17" s="65">
        <v>0</v>
      </c>
      <c r="E17" s="65"/>
      <c r="F17" s="3"/>
      <c r="G17" s="3"/>
      <c r="H17" s="3"/>
    </row>
    <row r="18" spans="1:8" ht="23.25" customHeight="1">
      <c r="A18" s="41">
        <v>2101103</v>
      </c>
      <c r="B18" s="43" t="s">
        <v>127</v>
      </c>
      <c r="C18" s="68">
        <f t="shared" si="0"/>
        <v>24.75</v>
      </c>
      <c r="D18" s="65">
        <v>24.75</v>
      </c>
      <c r="E18" s="65"/>
      <c r="F18" s="3"/>
      <c r="G18" s="3"/>
      <c r="H18" s="3"/>
    </row>
    <row r="19" spans="1:8" ht="33" customHeight="1">
      <c r="A19" s="41">
        <v>21012</v>
      </c>
      <c r="B19" s="41" t="s">
        <v>128</v>
      </c>
      <c r="C19" s="68">
        <f t="shared" si="0"/>
        <v>62.54</v>
      </c>
      <c r="D19" s="65">
        <v>62.54</v>
      </c>
      <c r="E19" s="65"/>
      <c r="F19" s="3"/>
      <c r="G19" s="3"/>
      <c r="H19" s="3"/>
    </row>
    <row r="20" spans="1:8" ht="32.25" customHeight="1">
      <c r="A20" s="41">
        <v>2101201</v>
      </c>
      <c r="B20" s="41" t="s">
        <v>129</v>
      </c>
      <c r="C20" s="68">
        <f t="shared" si="0"/>
        <v>62.54</v>
      </c>
      <c r="D20" s="65">
        <v>62.54</v>
      </c>
      <c r="E20" s="65"/>
      <c r="F20" s="3"/>
      <c r="G20" s="3"/>
      <c r="H20" s="3"/>
    </row>
    <row r="21" spans="1:8" ht="23.25" customHeight="1">
      <c r="A21" s="41">
        <v>221</v>
      </c>
      <c r="B21" s="41" t="s">
        <v>130</v>
      </c>
      <c r="C21" s="68">
        <f t="shared" si="0"/>
        <v>97.48</v>
      </c>
      <c r="D21" s="65">
        <v>97.48</v>
      </c>
      <c r="E21" s="65"/>
      <c r="F21" s="3"/>
      <c r="G21" s="3"/>
      <c r="H21" s="3"/>
    </row>
    <row r="22" spans="1:8" ht="23.25" customHeight="1">
      <c r="A22" s="41">
        <v>22102</v>
      </c>
      <c r="B22" s="41" t="s">
        <v>131</v>
      </c>
      <c r="C22" s="68">
        <f t="shared" si="0"/>
        <v>97.48</v>
      </c>
      <c r="D22" s="65">
        <v>97.48</v>
      </c>
      <c r="E22" s="65"/>
      <c r="F22" s="3"/>
      <c r="G22" s="3"/>
      <c r="H22" s="3"/>
    </row>
    <row r="23" spans="1:8" ht="23.25" customHeight="1">
      <c r="A23" s="41">
        <v>2210201</v>
      </c>
      <c r="B23" s="41" t="s">
        <v>132</v>
      </c>
      <c r="C23" s="68">
        <f t="shared" si="0"/>
        <v>97.48</v>
      </c>
      <c r="D23" s="65">
        <v>97.48</v>
      </c>
      <c r="E23" s="65"/>
      <c r="F23" s="3"/>
      <c r="G23" s="3"/>
      <c r="H23" s="3"/>
    </row>
    <row r="24" spans="1:8" s="54" customFormat="1" ht="23.25" customHeight="1">
      <c r="A24" s="108" t="s">
        <v>64</v>
      </c>
      <c r="B24" s="108"/>
      <c r="C24" s="66">
        <f>D24+E24</f>
        <v>1269.4199999999998</v>
      </c>
      <c r="D24" s="65">
        <f>D5+D9+D16+D21</f>
        <v>1256.4199999999998</v>
      </c>
      <c r="E24" s="115">
        <f>E7+E8</f>
        <v>13</v>
      </c>
      <c r="F24" s="59"/>
      <c r="G24" s="59"/>
      <c r="H24" s="59"/>
    </row>
  </sheetData>
  <sheetProtection/>
  <mergeCells count="4">
    <mergeCell ref="A3:B3"/>
    <mergeCell ref="A24:B24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2021-02-23T10:15:44Z</dcterms:modified>
  <cp:category/>
  <cp:version/>
  <cp:contentType/>
  <cp:contentStatus/>
</cp:coreProperties>
</file>