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600" activeTab="0"/>
  </bookViews>
  <sheets>
    <sheet name="捐款统计表" sheetId="1" r:id="rId1"/>
    <sheet name="各民营企业捐款表" sheetId="2" r:id="rId2"/>
    <sheet name="各党员捐款表" sheetId="3" r:id="rId3"/>
    <sheet name="非党员捐款表" sheetId="4" r:id="rId4"/>
    <sheet name="波密疫情捐款表" sheetId="5" r:id="rId5"/>
    <sheet name="武汉疫情捐款资金" sheetId="6" r:id="rId6"/>
    <sheet name="物资出入库登记表" sheetId="7" r:id="rId7"/>
  </sheets>
  <definedNames>
    <definedName name="_xlnm.Print_Titles" localSheetId="0">'捐款统计表'!$1:$3</definedName>
  </definedNames>
  <calcPr fullCalcOnLoad="1"/>
</workbook>
</file>

<file path=xl/comments5.xml><?xml version="1.0" encoding="utf-8"?>
<comments xmlns="http://schemas.openxmlformats.org/spreadsheetml/2006/main">
  <authors>
    <author>作者</author>
  </authors>
  <commentList>
    <comment ref="E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党员及驻村工作队</t>
        </r>
      </text>
    </comment>
    <comment ref="G6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群众</t>
        </r>
      </text>
    </comment>
    <comment ref="G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倾多镇巴康村藏王桃源良种繁育农牧民合作社捐</t>
        </r>
        <r>
          <rPr>
            <sz val="9"/>
            <rFont val="Tahoma"/>
            <family val="2"/>
          </rPr>
          <t>4330</t>
        </r>
        <r>
          <rPr>
            <sz val="9"/>
            <rFont val="宋体"/>
            <family val="0"/>
          </rPr>
          <t>元</t>
        </r>
      </text>
    </comment>
  </commentList>
</comments>
</file>

<file path=xl/comments6.xml><?xml version="1.0" encoding="utf-8"?>
<comments xmlns="http://schemas.openxmlformats.org/spreadsheetml/2006/main">
  <authors>
    <author>作者</author>
  </authors>
  <commentList>
    <comment ref="G11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其中</t>
        </r>
        <r>
          <rPr>
            <sz val="9"/>
            <rFont val="Tahoma"/>
            <family val="2"/>
          </rPr>
          <t>150</t>
        </r>
        <r>
          <rPr>
            <sz val="9"/>
            <rFont val="宋体"/>
            <family val="0"/>
          </rPr>
          <t>元为村集体</t>
        </r>
      </text>
    </comment>
    <comment ref="G14" authorId="0">
      <text>
        <r>
          <rPr>
            <b/>
            <sz val="9"/>
            <rFont val="宋体"/>
            <family val="0"/>
          </rPr>
          <t>作者:
扎木社区居委会党支部</t>
        </r>
        <r>
          <rPr>
            <b/>
            <sz val="9"/>
            <rFont val="Tahoma"/>
            <family val="2"/>
          </rPr>
          <t>3300</t>
        </r>
        <r>
          <rPr>
            <b/>
            <sz val="9"/>
            <rFont val="宋体"/>
            <family val="0"/>
          </rPr>
          <t>元，</t>
        </r>
        <r>
          <rPr>
            <b/>
            <sz val="9"/>
            <rFont val="Tahoma"/>
            <family val="2"/>
          </rPr>
          <t>4</t>
        </r>
        <r>
          <rPr>
            <b/>
            <sz val="9"/>
            <rFont val="宋体"/>
            <family val="0"/>
          </rPr>
          <t>个群众每人</t>
        </r>
        <r>
          <rPr>
            <b/>
            <sz val="9"/>
            <rFont val="Tahoma"/>
            <family val="2"/>
          </rPr>
          <t>100</t>
        </r>
        <r>
          <rPr>
            <b/>
            <sz val="9"/>
            <rFont val="宋体"/>
            <family val="0"/>
          </rPr>
          <t>元</t>
        </r>
      </text>
    </comment>
    <comment ref="G19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含村集体</t>
        </r>
        <r>
          <rPr>
            <sz val="9"/>
            <rFont val="Tahoma"/>
            <family val="2"/>
          </rPr>
          <t>2000</t>
        </r>
        <r>
          <rPr>
            <sz val="9"/>
            <rFont val="宋体"/>
            <family val="0"/>
          </rPr>
          <t>元</t>
        </r>
      </text>
    </comment>
  </commentList>
</comments>
</file>

<file path=xl/sharedStrings.xml><?xml version="1.0" encoding="utf-8"?>
<sst xmlns="http://schemas.openxmlformats.org/spreadsheetml/2006/main" count="884" uniqueCount="229">
  <si>
    <t>2020年疫情防控捐款统计总表</t>
  </si>
  <si>
    <t>制表单位：波密县财政局</t>
  </si>
  <si>
    <t>序号</t>
  </si>
  <si>
    <t>捐赠单位(个人)</t>
  </si>
  <si>
    <t>捐赠金额(元)</t>
  </si>
  <si>
    <t>捐赠时间</t>
  </si>
  <si>
    <t>捐赠意向</t>
  </si>
  <si>
    <t>资金去向</t>
  </si>
  <si>
    <t>备注</t>
  </si>
  <si>
    <t>西藏林芝嘎朗建筑建材有限公司</t>
  </si>
  <si>
    <t>2020.2.17</t>
  </si>
  <si>
    <t>武汉</t>
  </si>
  <si>
    <t>1-17项共计547,217元于2020.2.27汇入自治区红十字会其中：党员捐款125,734元</t>
  </si>
  <si>
    <t>西藏波密卓龙路桥建筑有限公司</t>
  </si>
  <si>
    <t>波密县发展和改革委员会</t>
  </si>
  <si>
    <t>其中：党员6800元、非党员200元</t>
  </si>
  <si>
    <t>西藏易贡铁山建筑有限公司</t>
  </si>
  <si>
    <t>2020.2.18</t>
  </si>
  <si>
    <t>西藏普惠建筑有限公司</t>
  </si>
  <si>
    <t>2020.2.19</t>
  </si>
  <si>
    <t>波密县易贡乡人民政府</t>
  </si>
  <si>
    <t>其中：党员62520元、非党员12030元</t>
  </si>
  <si>
    <t>推广站米玛次仁、巡察一组组长向巴央宗</t>
  </si>
  <si>
    <t>2020.2.20</t>
  </si>
  <si>
    <t>党员1000元</t>
  </si>
  <si>
    <t>波密县古乡松绕村党员及群众</t>
  </si>
  <si>
    <t>其中：党员12640元、非党员1290元</t>
  </si>
  <si>
    <t>波密县扎木镇社区居委会</t>
  </si>
  <si>
    <t>其中：党员6400元、非党员3700元</t>
  </si>
  <si>
    <t>驻八一区退休党支部</t>
  </si>
  <si>
    <t>其中：党员13800元、非党员9550元</t>
  </si>
  <si>
    <t>波密县扎木镇桑登离退休党支部</t>
  </si>
  <si>
    <t>其中：党员5550元、非党员7230元</t>
  </si>
  <si>
    <t>倾多镇热西村党员及群众</t>
  </si>
  <si>
    <t>2020.2.21</t>
  </si>
  <si>
    <t>其中：党员4454元、非党员2764元</t>
  </si>
  <si>
    <t>波密县倾多镇如纳村党员及群众</t>
  </si>
  <si>
    <t>其中：党员9400元、非党员7060元</t>
  </si>
  <si>
    <t>波密县梦创客有限公司</t>
  </si>
  <si>
    <t>西藏纵横生态旅游实业有限公司</t>
  </si>
  <si>
    <t>波密县实惠加油站</t>
  </si>
  <si>
    <t>2020.2.22</t>
  </si>
  <si>
    <t>波密县古乡嘎朗村党员及群众</t>
  </si>
  <si>
    <t>其中：党员3170元、非党员3860元</t>
  </si>
  <si>
    <t>波密县古乡人民政府</t>
  </si>
  <si>
    <t>2020.2.25</t>
  </si>
  <si>
    <t>其中：党员3700元、非党员2300元</t>
  </si>
  <si>
    <t>波密县古乡巴卡村</t>
  </si>
  <si>
    <t>其中：党员5300元、非党员1300元</t>
  </si>
  <si>
    <t>波密县古乡雪瓦卡村</t>
  </si>
  <si>
    <t>其中：党员3070元、非党员1100元</t>
  </si>
  <si>
    <t>波密县古乡古村</t>
  </si>
  <si>
    <t xml:space="preserve"> 其中：党4600元、非党员1730元</t>
  </si>
  <si>
    <t>波密县文化和旅游局</t>
  </si>
  <si>
    <t>2020.2.27</t>
  </si>
  <si>
    <t>其中：党员4100元、非党员1585元</t>
  </si>
  <si>
    <t>波密县吴夏顶岗建筑施工有限公司</t>
  </si>
  <si>
    <t>2020.2.28</t>
  </si>
  <si>
    <t>西藏润藏实业有限公司</t>
  </si>
  <si>
    <t>2020.03.02</t>
  </si>
  <si>
    <t>波密县水利局</t>
  </si>
  <si>
    <t>党员3000元</t>
  </si>
  <si>
    <t>波密县林业和草原局</t>
  </si>
  <si>
    <t>2020.03.03</t>
  </si>
  <si>
    <t>非党员</t>
  </si>
  <si>
    <t>波密县自然资源局</t>
  </si>
  <si>
    <t>波密县城市投资有限公司</t>
  </si>
  <si>
    <t>波密县交通运输局</t>
  </si>
  <si>
    <t>波密县住建局</t>
  </si>
  <si>
    <t>波密县农业和农村局</t>
  </si>
  <si>
    <t>波密县委统战部</t>
  </si>
  <si>
    <t>波密县委员会</t>
  </si>
  <si>
    <t>波密县政府办</t>
  </si>
  <si>
    <t>波密县巡察办</t>
  </si>
  <si>
    <t>林芝市生态环境局波密县分局</t>
  </si>
  <si>
    <t>波密县林业发展有限公司</t>
  </si>
  <si>
    <t>2020.03.04</t>
  </si>
  <si>
    <t>波密县八盖乡</t>
  </si>
  <si>
    <t>波密县倾多中心小学</t>
  </si>
  <si>
    <t>波密县倾多镇人民政府（十个村）群众</t>
  </si>
  <si>
    <t>波密县桑伦藏香加工销售有限公司</t>
  </si>
  <si>
    <t>波密县松宗镇</t>
  </si>
  <si>
    <t>波密县供电有限公司</t>
  </si>
  <si>
    <t>2020.03.06</t>
  </si>
  <si>
    <t>波密县市场监督管理局</t>
  </si>
  <si>
    <t>波密县玉普乡</t>
  </si>
  <si>
    <t>2020.03.10</t>
  </si>
  <si>
    <t>西藏波密龙之巅建筑有限公司</t>
  </si>
  <si>
    <t>波密县易贡乡</t>
  </si>
  <si>
    <t>小计</t>
  </si>
  <si>
    <t>波密县穆斯林商户</t>
  </si>
  <si>
    <t>波密县</t>
  </si>
  <si>
    <t>林芝市波密县共多庆山建设有限公司</t>
  </si>
  <si>
    <t>波密县天顺建筑有限公司</t>
  </si>
  <si>
    <t>波密县白玉吉祥建筑有限公司</t>
  </si>
  <si>
    <t>倾多镇叶巴村党员及群众、村委会、驻村工作队</t>
  </si>
  <si>
    <t>波密县个体户</t>
  </si>
  <si>
    <t>古乡仁青家庭旅馆</t>
  </si>
  <si>
    <t>波密藏立景观主题酒店</t>
  </si>
  <si>
    <t>林芝市帕隆建筑建材有限公司</t>
  </si>
  <si>
    <t>波密县人力资源和社会保障局工作人员</t>
  </si>
  <si>
    <t>其中：党员4400元、非党员1100元</t>
  </si>
  <si>
    <t>波密县宣传部</t>
  </si>
  <si>
    <t>其中：党员7610元、非党员917元</t>
  </si>
  <si>
    <t>合计</t>
  </si>
  <si>
    <t>2020年疫情防控民营企业和个体工商户捐款明细表</t>
  </si>
  <si>
    <t>捐赠企业名称</t>
  </si>
  <si>
    <t>1-7项2020.02.27汇入红十字会共计373,799元</t>
  </si>
  <si>
    <t>2020年疫情防控各级党员捐款明细表</t>
  </si>
  <si>
    <t>捐赠单位名称</t>
  </si>
  <si>
    <t>是否党员</t>
  </si>
  <si>
    <t>是</t>
  </si>
  <si>
    <t>1-10项2020.02.27汇入红十字会共计125,734元</t>
  </si>
  <si>
    <t>波密县古乡松绕村党员</t>
  </si>
  <si>
    <t>倾多镇热西村党员</t>
  </si>
  <si>
    <t>波密县倾多镇如纳村党员</t>
  </si>
  <si>
    <t>波密县古乡嘎朗村党员</t>
  </si>
  <si>
    <t>2020年疫情防控非党员捐款明细表</t>
  </si>
  <si>
    <t>否</t>
  </si>
  <si>
    <t>1-10项2020.02.27汇入红十字会共计47,684元</t>
  </si>
  <si>
    <t>波密县古乡松绕村群众</t>
  </si>
  <si>
    <t>倾多镇热西村群众</t>
  </si>
  <si>
    <t>波密县古乡嘎朗村群众</t>
  </si>
  <si>
    <t>物资出入库登记表</t>
  </si>
  <si>
    <t>填报单位：</t>
  </si>
  <si>
    <t>物资名称</t>
  </si>
  <si>
    <t>入库时间</t>
  </si>
  <si>
    <t>入库数量</t>
  </si>
  <si>
    <t>入库人签名</t>
  </si>
  <si>
    <t>出库时间</t>
  </si>
  <si>
    <t>出库数量</t>
  </si>
  <si>
    <t>出库物资去向</t>
  </si>
  <si>
    <t>收货人签名</t>
  </si>
  <si>
    <t>2020年疫情防控向武汉捐款情况统计表</t>
  </si>
  <si>
    <t>收款人</t>
  </si>
  <si>
    <t>捐款单位（个人）</t>
  </si>
  <si>
    <t>金额</t>
  </si>
  <si>
    <t>用途</t>
  </si>
  <si>
    <t>党员人数</t>
  </si>
  <si>
    <t>党员捐款金额</t>
  </si>
  <si>
    <t>非党员人数</t>
  </si>
  <si>
    <t>非党员捐款金额</t>
  </si>
  <si>
    <t>捐款时间</t>
  </si>
  <si>
    <t>备注</t>
  </si>
  <si>
    <t>武汉</t>
  </si>
  <si>
    <t>西藏林芝嘎朗建筑建材有限公司</t>
  </si>
  <si>
    <t>疫情防控</t>
  </si>
  <si>
    <t>2020.2.17</t>
  </si>
  <si>
    <t>已开收据</t>
  </si>
  <si>
    <t>合计金额547217元，2020.2.27汇西藏自治区红十字会账户</t>
  </si>
  <si>
    <t>西藏波密卓龙路桥建筑有限公司</t>
  </si>
  <si>
    <t>西藏普惠建筑有限公司</t>
  </si>
  <si>
    <t>2020.2.19</t>
  </si>
  <si>
    <t>波密县发展改革委员会</t>
  </si>
  <si>
    <t>西藏林芝易贡铁山建筑有限公司</t>
  </si>
  <si>
    <t>2020.2.18</t>
  </si>
  <si>
    <t>易贡乡全体党员及群众</t>
  </si>
  <si>
    <t>波密县推广站站长米玛次仁、波密县巡查一组组长向巴拥宗</t>
  </si>
  <si>
    <t>2020.2.20</t>
  </si>
  <si>
    <t>波密县倾多镇热西村党员及群众</t>
  </si>
  <si>
    <t>2020.2.21</t>
  </si>
  <si>
    <t>波密县倾多镇如纳村党员及群众</t>
  </si>
  <si>
    <t>波密县梦创客有限公司</t>
  </si>
  <si>
    <t>波密县古乡松绕村党员及群众</t>
  </si>
  <si>
    <t>合计存行财户60160元，回单在组织部，收据暂未开</t>
  </si>
  <si>
    <t>波密县扎木镇社区居委会</t>
  </si>
  <si>
    <t>波密县扎木镇桑登离退休党支部</t>
  </si>
  <si>
    <t>驻八一区退休党支部</t>
  </si>
  <si>
    <t>西藏纵横生态旅游实业有限公司</t>
  </si>
  <si>
    <t>波密县实惠加油站</t>
  </si>
  <si>
    <t>2020.2.22</t>
  </si>
  <si>
    <t>波密县古乡嘎朗村党员及群众</t>
  </si>
  <si>
    <t>波密县古乡人民政府</t>
  </si>
  <si>
    <t>2020.2.25</t>
  </si>
  <si>
    <t>波密县古乡巴卡村</t>
  </si>
  <si>
    <t>波密县古乡学瓦卡村</t>
  </si>
  <si>
    <t>波密县古乡古村</t>
  </si>
  <si>
    <t>波密县文化和旅游局</t>
  </si>
  <si>
    <t>2020.2.27</t>
  </si>
  <si>
    <t>波密县吴夏顶岗建筑施工有限公司</t>
  </si>
  <si>
    <t>2020.2.28</t>
  </si>
  <si>
    <t>2月合计</t>
  </si>
  <si>
    <t>西藏润藏实业有限公司</t>
  </si>
  <si>
    <t>2020.3.2</t>
  </si>
  <si>
    <t>转账，已开收据</t>
  </si>
  <si>
    <t>波密县水利党员</t>
  </si>
  <si>
    <t>波密县林业和草原局非党员</t>
  </si>
  <si>
    <t>2020.3.3</t>
  </si>
  <si>
    <t>波密县自然资源局非党员</t>
  </si>
  <si>
    <t>波密县城市投资有限责任公司非党员</t>
  </si>
  <si>
    <t>2020.3.3.</t>
  </si>
  <si>
    <t>波密县交通运输局非党员</t>
  </si>
  <si>
    <t>波密县住建局非党员</t>
  </si>
  <si>
    <t>波密县农业农村局非党员</t>
  </si>
  <si>
    <t>波密县委统战部非党员</t>
  </si>
  <si>
    <t>波密县县委办非党员</t>
  </si>
  <si>
    <t>波密县委巡察办非党员</t>
  </si>
  <si>
    <t>林芝市生态环境局波密分局非党员</t>
  </si>
  <si>
    <t>波密县桑论藏香加工销售有限公司</t>
  </si>
  <si>
    <t>西藏波密县林业发展有限公司非党员</t>
  </si>
  <si>
    <t>2020.3.4</t>
  </si>
  <si>
    <t>波密县八盖乡非党员</t>
  </si>
  <si>
    <t>波密县松宗镇人民政府非党员及群众</t>
  </si>
  <si>
    <t>小计</t>
  </si>
  <si>
    <t>截至3月5日资金合计</t>
  </si>
  <si>
    <t>波密县供电有限公司非党员</t>
  </si>
  <si>
    <t>2020.3.6</t>
  </si>
  <si>
    <t>波密县市场监督管理局非党员</t>
  </si>
  <si>
    <t>波密县玉普乡非党员</t>
  </si>
  <si>
    <t>2020.3.10</t>
  </si>
  <si>
    <t>西藏波密龙之巅建筑有限公司</t>
  </si>
  <si>
    <t>波密县易贡乡非党员</t>
  </si>
  <si>
    <t>总计</t>
  </si>
  <si>
    <t>2020年疫情防控向波密捐款情况统计表</t>
  </si>
  <si>
    <t>波密县</t>
  </si>
  <si>
    <t>波密县个体户</t>
  </si>
  <si>
    <t>波密县穆斯林商户</t>
  </si>
  <si>
    <t>林芝市波密县共多庆山建设有限公司</t>
  </si>
  <si>
    <t>倾多镇叶巴村党员及群众、村委会、驻村工作队</t>
  </si>
  <si>
    <t>波密县天顺建筑有限公司</t>
  </si>
  <si>
    <t>波密县白玉吉祥建筑有限公司</t>
  </si>
  <si>
    <t>波密县古乡仁青家庭旅馆</t>
  </si>
  <si>
    <t>波密藏立景观主题酒店</t>
  </si>
  <si>
    <t>西藏林芝市帕隆建筑建材有限公司</t>
  </si>
  <si>
    <t>波密县人力资源局和社会保障局工作人员</t>
  </si>
  <si>
    <t>波密县宣传部</t>
  </si>
  <si>
    <t>波密县政府办非党员</t>
  </si>
  <si>
    <t>波密县倾多镇中心小学非党员</t>
  </si>
  <si>
    <t>倾多镇人民政府（十个村）非党员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</si>
</sst>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56">
    <font>
      <sz val="12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b/>
      <sz val="20"/>
      <name val="宋体"/>
      <family val="0"/>
    </font>
    <font>
      <b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26"/>
      <color indexed="8"/>
      <name val="宋体"/>
      <family val="0"/>
    </font>
    <font>
      <sz val="14"/>
      <color indexed="10"/>
      <name val="宋体"/>
      <family val="0"/>
    </font>
    <font>
      <sz val="14"/>
      <name val="宋体"/>
      <family val="0"/>
    </font>
    <font>
      <sz val="16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color rgb="FFFF0000"/>
      <name val="Calibri"/>
      <family val="0"/>
    </font>
    <font>
      <sz val="16"/>
      <color theme="1"/>
      <name val="Calibri"/>
      <family val="0"/>
    </font>
    <font>
      <sz val="26"/>
      <color theme="1"/>
      <name val="Calibri"/>
      <family val="0"/>
    </font>
    <font>
      <sz val="14"/>
      <name val="Calibri"/>
      <family val="0"/>
    </font>
    <font>
      <b/>
      <sz val="8"/>
      <name val="宋体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1" tint="0.24998000264167786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/>
      <top style="thin"/>
      <bottom style="thin"/>
    </border>
    <border>
      <left>
        <color indexed="63"/>
      </left>
      <right/>
      <top style="thin"/>
      <bottom>
        <color indexed="63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176" fontId="1" fillId="0" borderId="10" xfId="0" applyNumberFormat="1" applyFont="1" applyFill="1" applyBorder="1" applyAlignment="1">
      <alignment horizontal="center" vertical="center"/>
    </xf>
    <xf numFmtId="176" fontId="1" fillId="0" borderId="14" xfId="0" applyNumberFormat="1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1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44" fontId="49" fillId="0" borderId="10" xfId="0" applyNumberFormat="1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50" fillId="0" borderId="0" xfId="0" applyFont="1" applyAlignment="1">
      <alignment vertical="center" wrapText="1"/>
    </xf>
    <xf numFmtId="44" fontId="50" fillId="33" borderId="10" xfId="0" applyNumberFormat="1" applyFont="1" applyFill="1" applyBorder="1" applyAlignment="1">
      <alignment horizontal="center" vertical="center" wrapText="1"/>
    </xf>
    <xf numFmtId="0" fontId="50" fillId="33" borderId="0" xfId="0" applyFont="1" applyFill="1" applyAlignment="1">
      <alignment vertical="center" wrapText="1"/>
    </xf>
    <xf numFmtId="44" fontId="50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 wrapText="1"/>
    </xf>
    <xf numFmtId="43" fontId="50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4" fontId="52" fillId="0" borderId="10" xfId="0" applyNumberFormat="1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horizontal="center" vertical="center" wrapText="1"/>
    </xf>
    <xf numFmtId="43" fontId="50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53" fillId="0" borderId="23" xfId="0" applyFont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34" borderId="12" xfId="0" applyFont="1" applyFill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 vertical="center" wrapText="1"/>
    </xf>
    <xf numFmtId="0" fontId="50" fillId="35" borderId="12" xfId="0" applyFont="1" applyFill="1" applyBorder="1" applyAlignment="1">
      <alignment horizontal="center" vertical="center" wrapText="1"/>
    </xf>
    <xf numFmtId="0" fontId="54" fillId="36" borderId="11" xfId="0" applyFont="1" applyFill="1" applyBorder="1" applyAlignment="1">
      <alignment horizontal="center" vertical="center" wrapText="1"/>
    </xf>
    <xf numFmtId="0" fontId="54" fillId="36" borderId="12" xfId="0" applyFont="1" applyFill="1" applyBorder="1" applyAlignment="1">
      <alignment horizontal="center" vertical="center" wrapText="1"/>
    </xf>
    <xf numFmtId="0" fontId="50" fillId="36" borderId="11" xfId="0" applyFont="1" applyFill="1" applyBorder="1" applyAlignment="1">
      <alignment horizontal="center" vertical="center" wrapText="1"/>
    </xf>
    <xf numFmtId="0" fontId="50" fillId="36" borderId="12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6"/>
  <sheetViews>
    <sheetView tabSelected="1" zoomScaleSheetLayoutView="100" zoomScalePageLayoutView="0" workbookViewId="0" topLeftCell="A1">
      <selection activeCell="C71" sqref="C71"/>
    </sheetView>
  </sheetViews>
  <sheetFormatPr defaultColWidth="9.00390625" defaultRowHeight="14.25"/>
  <cols>
    <col min="1" max="1" width="3.875" style="0" customWidth="1"/>
    <col min="2" max="2" width="43.75390625" style="0" customWidth="1"/>
    <col min="3" max="3" width="19.00390625" style="0" customWidth="1"/>
    <col min="4" max="4" width="11.50390625" style="0" customWidth="1"/>
    <col min="5" max="5" width="10.125" style="0" customWidth="1"/>
    <col min="6" max="6" width="12.25390625" style="0" customWidth="1"/>
    <col min="7" max="7" width="32.75390625" style="0" customWidth="1"/>
  </cols>
  <sheetData>
    <row r="1" spans="1:8" ht="48.75" customHeight="1">
      <c r="A1" s="78" t="s">
        <v>0</v>
      </c>
      <c r="B1" s="78"/>
      <c r="C1" s="78"/>
      <c r="D1" s="78"/>
      <c r="E1" s="78"/>
      <c r="F1" s="78"/>
      <c r="G1" s="78"/>
      <c r="H1" s="56"/>
    </row>
    <row r="2" spans="1:7" ht="14.25">
      <c r="A2" s="12" t="s">
        <v>1</v>
      </c>
      <c r="B2" s="10"/>
      <c r="C2" s="10"/>
      <c r="D2" s="10"/>
      <c r="E2" s="10"/>
      <c r="F2" s="10"/>
      <c r="G2" s="10"/>
    </row>
    <row r="3" spans="1:7" ht="22.5" customHeight="1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5" customHeight="1">
      <c r="A4" s="1">
        <v>1</v>
      </c>
      <c r="B4" s="1" t="s">
        <v>9</v>
      </c>
      <c r="C4" s="2">
        <v>119999</v>
      </c>
      <c r="D4" s="2" t="s">
        <v>10</v>
      </c>
      <c r="E4" s="1" t="s">
        <v>11</v>
      </c>
      <c r="F4" s="76" t="s">
        <v>12</v>
      </c>
      <c r="G4" s="1"/>
    </row>
    <row r="5" spans="1:7" ht="15" customHeight="1">
      <c r="A5" s="1">
        <v>2</v>
      </c>
      <c r="B5" s="1" t="s">
        <v>13</v>
      </c>
      <c r="C5" s="2">
        <v>100000</v>
      </c>
      <c r="D5" s="2" t="s">
        <v>10</v>
      </c>
      <c r="E5" s="1" t="s">
        <v>11</v>
      </c>
      <c r="F5" s="76"/>
      <c r="G5" s="1"/>
    </row>
    <row r="6" spans="1:7" ht="15" customHeight="1">
      <c r="A6" s="1">
        <v>3</v>
      </c>
      <c r="B6" s="1" t="s">
        <v>14</v>
      </c>
      <c r="C6" s="2">
        <v>7000</v>
      </c>
      <c r="D6" s="2" t="s">
        <v>10</v>
      </c>
      <c r="E6" s="1" t="s">
        <v>11</v>
      </c>
      <c r="F6" s="76"/>
      <c r="G6" s="1" t="s">
        <v>15</v>
      </c>
    </row>
    <row r="7" spans="1:7" ht="15" customHeight="1">
      <c r="A7" s="1">
        <v>4</v>
      </c>
      <c r="B7" s="1" t="s">
        <v>16</v>
      </c>
      <c r="C7" s="2">
        <v>13000</v>
      </c>
      <c r="D7" s="2" t="s">
        <v>17</v>
      </c>
      <c r="E7" s="1" t="s">
        <v>11</v>
      </c>
      <c r="F7" s="76"/>
      <c r="G7" s="1"/>
    </row>
    <row r="8" spans="1:7" ht="15" customHeight="1">
      <c r="A8" s="1">
        <v>5</v>
      </c>
      <c r="B8" s="1" t="s">
        <v>18</v>
      </c>
      <c r="C8" s="2">
        <v>100000</v>
      </c>
      <c r="D8" s="2" t="s">
        <v>19</v>
      </c>
      <c r="E8" s="1" t="s">
        <v>11</v>
      </c>
      <c r="F8" s="76"/>
      <c r="G8" s="1"/>
    </row>
    <row r="9" spans="1:7" ht="15" customHeight="1">
      <c r="A9" s="1">
        <v>6</v>
      </c>
      <c r="B9" s="9" t="s">
        <v>20</v>
      </c>
      <c r="C9" s="11">
        <v>74550</v>
      </c>
      <c r="D9" s="11" t="s">
        <v>19</v>
      </c>
      <c r="E9" s="9" t="s">
        <v>11</v>
      </c>
      <c r="F9" s="77"/>
      <c r="G9" s="1" t="s">
        <v>21</v>
      </c>
    </row>
    <row r="10" spans="1:7" ht="15" customHeight="1">
      <c r="A10" s="1">
        <v>7</v>
      </c>
      <c r="B10" s="6" t="s">
        <v>22</v>
      </c>
      <c r="C10" s="2">
        <v>1000</v>
      </c>
      <c r="D10" s="2" t="s">
        <v>23</v>
      </c>
      <c r="E10" s="1" t="s">
        <v>11</v>
      </c>
      <c r="F10" s="76"/>
      <c r="G10" s="1" t="s">
        <v>24</v>
      </c>
    </row>
    <row r="11" spans="1:7" ht="15" customHeight="1">
      <c r="A11" s="1">
        <v>8</v>
      </c>
      <c r="B11" s="1" t="s">
        <v>25</v>
      </c>
      <c r="C11" s="2">
        <v>13930</v>
      </c>
      <c r="D11" s="2" t="s">
        <v>23</v>
      </c>
      <c r="E11" s="1" t="s">
        <v>11</v>
      </c>
      <c r="F11" s="76"/>
      <c r="G11" s="1" t="s">
        <v>26</v>
      </c>
    </row>
    <row r="12" spans="1:7" ht="15" customHeight="1">
      <c r="A12" s="1">
        <v>9</v>
      </c>
      <c r="B12" s="1" t="s">
        <v>27</v>
      </c>
      <c r="C12" s="2">
        <v>10100</v>
      </c>
      <c r="D12" s="2" t="s">
        <v>23</v>
      </c>
      <c r="E12" s="1" t="s">
        <v>11</v>
      </c>
      <c r="F12" s="76"/>
      <c r="G12" s="35" t="s">
        <v>28</v>
      </c>
    </row>
    <row r="13" spans="1:7" ht="15" customHeight="1">
      <c r="A13" s="1">
        <v>10</v>
      </c>
      <c r="B13" s="1" t="s">
        <v>29</v>
      </c>
      <c r="C13" s="2">
        <v>23350</v>
      </c>
      <c r="D13" s="2" t="s">
        <v>23</v>
      </c>
      <c r="E13" s="1" t="s">
        <v>11</v>
      </c>
      <c r="F13" s="76"/>
      <c r="G13" s="1" t="s">
        <v>30</v>
      </c>
    </row>
    <row r="14" spans="1:7" ht="15" customHeight="1">
      <c r="A14" s="1">
        <v>11</v>
      </c>
      <c r="B14" s="1" t="s">
        <v>31</v>
      </c>
      <c r="C14" s="2">
        <v>12780</v>
      </c>
      <c r="D14" s="2" t="s">
        <v>23</v>
      </c>
      <c r="E14" s="1" t="s">
        <v>11</v>
      </c>
      <c r="F14" s="76"/>
      <c r="G14" s="1" t="s">
        <v>32</v>
      </c>
    </row>
    <row r="15" spans="1:7" ht="15" customHeight="1">
      <c r="A15" s="1">
        <v>12</v>
      </c>
      <c r="B15" s="1" t="s">
        <v>33</v>
      </c>
      <c r="C15" s="2">
        <v>7218</v>
      </c>
      <c r="D15" s="2" t="s">
        <v>34</v>
      </c>
      <c r="E15" s="1" t="s">
        <v>11</v>
      </c>
      <c r="F15" s="76"/>
      <c r="G15" s="1" t="s">
        <v>35</v>
      </c>
    </row>
    <row r="16" spans="1:7" ht="15" customHeight="1">
      <c r="A16" s="1">
        <v>13</v>
      </c>
      <c r="B16" s="1" t="s">
        <v>36</v>
      </c>
      <c r="C16" s="2">
        <v>16460</v>
      </c>
      <c r="D16" s="2" t="s">
        <v>34</v>
      </c>
      <c r="E16" s="1" t="s">
        <v>11</v>
      </c>
      <c r="F16" s="76"/>
      <c r="G16" s="1" t="s">
        <v>37</v>
      </c>
    </row>
    <row r="17" spans="1:7" ht="15" customHeight="1">
      <c r="A17" s="1">
        <v>14</v>
      </c>
      <c r="B17" s="1" t="s">
        <v>38</v>
      </c>
      <c r="C17" s="2">
        <v>800</v>
      </c>
      <c r="D17" s="2" t="s">
        <v>34</v>
      </c>
      <c r="E17" s="1" t="s">
        <v>11</v>
      </c>
      <c r="F17" s="76"/>
      <c r="G17" s="1"/>
    </row>
    <row r="18" spans="1:7" ht="15" customHeight="1">
      <c r="A18" s="1">
        <v>15</v>
      </c>
      <c r="B18" s="1" t="s">
        <v>39</v>
      </c>
      <c r="C18" s="2">
        <v>30000</v>
      </c>
      <c r="D18" s="2" t="s">
        <v>34</v>
      </c>
      <c r="E18" s="1" t="s">
        <v>11</v>
      </c>
      <c r="F18" s="76"/>
      <c r="G18" s="1"/>
    </row>
    <row r="19" spans="1:7" ht="15" customHeight="1">
      <c r="A19" s="1">
        <v>16</v>
      </c>
      <c r="B19" s="1" t="s">
        <v>40</v>
      </c>
      <c r="C19" s="2">
        <v>10000</v>
      </c>
      <c r="D19" s="2" t="s">
        <v>41</v>
      </c>
      <c r="E19" s="1" t="s">
        <v>11</v>
      </c>
      <c r="F19" s="76"/>
      <c r="G19" s="1"/>
    </row>
    <row r="20" spans="1:7" ht="15" customHeight="1">
      <c r="A20" s="1">
        <v>17</v>
      </c>
      <c r="B20" s="1" t="s">
        <v>42</v>
      </c>
      <c r="C20" s="2">
        <v>7030</v>
      </c>
      <c r="D20" s="2" t="s">
        <v>41</v>
      </c>
      <c r="E20" s="1" t="s">
        <v>11</v>
      </c>
      <c r="F20" s="76"/>
      <c r="G20" s="1" t="s">
        <v>43</v>
      </c>
    </row>
    <row r="21" spans="1:7" ht="15" customHeight="1">
      <c r="A21" s="1">
        <v>18</v>
      </c>
      <c r="B21" s="1" t="s">
        <v>44</v>
      </c>
      <c r="C21" s="2">
        <v>6000</v>
      </c>
      <c r="D21" s="2" t="s">
        <v>45</v>
      </c>
      <c r="E21" s="1" t="s">
        <v>11</v>
      </c>
      <c r="F21" s="1"/>
      <c r="G21" s="1" t="s">
        <v>46</v>
      </c>
    </row>
    <row r="22" spans="1:7" ht="15" customHeight="1">
      <c r="A22" s="1">
        <v>19</v>
      </c>
      <c r="B22" s="1" t="s">
        <v>47</v>
      </c>
      <c r="C22" s="2">
        <v>6600</v>
      </c>
      <c r="D22" s="2" t="s">
        <v>45</v>
      </c>
      <c r="E22" s="1" t="s">
        <v>11</v>
      </c>
      <c r="F22" s="1"/>
      <c r="G22" s="1" t="s">
        <v>48</v>
      </c>
    </row>
    <row r="23" spans="1:7" ht="15" customHeight="1">
      <c r="A23" s="1">
        <v>20</v>
      </c>
      <c r="B23" s="1" t="s">
        <v>49</v>
      </c>
      <c r="C23" s="2">
        <v>4170</v>
      </c>
      <c r="D23" s="2" t="s">
        <v>45</v>
      </c>
      <c r="E23" s="15" t="s">
        <v>11</v>
      </c>
      <c r="F23" s="15"/>
      <c r="G23" s="1" t="s">
        <v>50</v>
      </c>
    </row>
    <row r="24" spans="1:7" ht="15" customHeight="1">
      <c r="A24" s="1">
        <v>21</v>
      </c>
      <c r="B24" s="15" t="s">
        <v>51</v>
      </c>
      <c r="C24" s="16">
        <v>6330</v>
      </c>
      <c r="D24" s="21" t="s">
        <v>45</v>
      </c>
      <c r="E24" s="15" t="s">
        <v>11</v>
      </c>
      <c r="F24" s="1"/>
      <c r="G24" s="35" t="s">
        <v>52</v>
      </c>
    </row>
    <row r="25" spans="1:7" ht="15" customHeight="1">
      <c r="A25" s="1">
        <v>22</v>
      </c>
      <c r="B25" s="15" t="s">
        <v>53</v>
      </c>
      <c r="C25" s="16">
        <v>5685</v>
      </c>
      <c r="D25" s="21" t="s">
        <v>54</v>
      </c>
      <c r="E25" s="15" t="s">
        <v>11</v>
      </c>
      <c r="F25" s="20"/>
      <c r="G25" s="1" t="s">
        <v>55</v>
      </c>
    </row>
    <row r="26" spans="1:7" ht="15" customHeight="1">
      <c r="A26" s="1">
        <v>23</v>
      </c>
      <c r="B26" s="15" t="s">
        <v>56</v>
      </c>
      <c r="C26" s="16">
        <v>130000</v>
      </c>
      <c r="D26" s="21" t="s">
        <v>57</v>
      </c>
      <c r="E26" s="15" t="s">
        <v>11</v>
      </c>
      <c r="F26" s="20"/>
      <c r="G26" s="14"/>
    </row>
    <row r="27" spans="1:7" ht="15" customHeight="1">
      <c r="A27" s="1">
        <v>24</v>
      </c>
      <c r="B27" s="15" t="s">
        <v>58</v>
      </c>
      <c r="C27" s="16">
        <v>30000</v>
      </c>
      <c r="D27" s="21" t="s">
        <v>59</v>
      </c>
      <c r="E27" s="15" t="s">
        <v>11</v>
      </c>
      <c r="F27" s="24"/>
      <c r="G27" s="23"/>
    </row>
    <row r="28" spans="1:7" ht="15" customHeight="1">
      <c r="A28" s="13">
        <v>25</v>
      </c>
      <c r="B28" s="1" t="s">
        <v>60</v>
      </c>
      <c r="C28" s="2">
        <v>3000</v>
      </c>
      <c r="D28" s="2" t="s">
        <v>34</v>
      </c>
      <c r="E28" s="1" t="s">
        <v>11</v>
      </c>
      <c r="F28" s="1"/>
      <c r="G28" s="1" t="s">
        <v>61</v>
      </c>
    </row>
    <row r="29" spans="1:7" ht="15" customHeight="1">
      <c r="A29" s="1">
        <v>26</v>
      </c>
      <c r="B29" s="25" t="s">
        <v>62</v>
      </c>
      <c r="C29" s="27">
        <v>1000</v>
      </c>
      <c r="D29" s="26" t="s">
        <v>63</v>
      </c>
      <c r="E29" s="25" t="s">
        <v>11</v>
      </c>
      <c r="F29" s="20"/>
      <c r="G29" s="20" t="s">
        <v>64</v>
      </c>
    </row>
    <row r="30" spans="1:7" ht="15" customHeight="1">
      <c r="A30" s="1">
        <v>27</v>
      </c>
      <c r="B30" s="15" t="s">
        <v>65</v>
      </c>
      <c r="C30" s="16">
        <v>900</v>
      </c>
      <c r="D30" s="21" t="s">
        <v>63</v>
      </c>
      <c r="E30" s="15" t="s">
        <v>11</v>
      </c>
      <c r="F30" s="20"/>
      <c r="G30" s="14" t="s">
        <v>64</v>
      </c>
    </row>
    <row r="31" spans="1:7" ht="15" customHeight="1">
      <c r="A31" s="1">
        <v>28</v>
      </c>
      <c r="B31" s="15" t="s">
        <v>66</v>
      </c>
      <c r="C31" s="16">
        <v>950</v>
      </c>
      <c r="D31" s="21" t="s">
        <v>63</v>
      </c>
      <c r="E31" s="15" t="s">
        <v>11</v>
      </c>
      <c r="F31" s="20"/>
      <c r="G31" s="14" t="s">
        <v>64</v>
      </c>
    </row>
    <row r="32" spans="1:7" ht="15" customHeight="1">
      <c r="A32" s="1">
        <v>29</v>
      </c>
      <c r="B32" s="15" t="s">
        <v>67</v>
      </c>
      <c r="C32" s="16">
        <v>800</v>
      </c>
      <c r="D32" s="21" t="s">
        <v>63</v>
      </c>
      <c r="E32" s="15" t="s">
        <v>11</v>
      </c>
      <c r="F32" s="20"/>
      <c r="G32" s="14" t="s">
        <v>64</v>
      </c>
    </row>
    <row r="33" spans="1:7" ht="15" customHeight="1">
      <c r="A33" s="1">
        <v>30</v>
      </c>
      <c r="B33" s="15" t="s">
        <v>68</v>
      </c>
      <c r="C33" s="16">
        <v>700</v>
      </c>
      <c r="D33" s="21" t="s">
        <v>63</v>
      </c>
      <c r="E33" s="15" t="s">
        <v>11</v>
      </c>
      <c r="F33" s="20"/>
      <c r="G33" s="14" t="s">
        <v>64</v>
      </c>
    </row>
    <row r="34" spans="1:7" ht="15" customHeight="1">
      <c r="A34" s="1">
        <v>31</v>
      </c>
      <c r="B34" s="15" t="s">
        <v>69</v>
      </c>
      <c r="C34" s="16">
        <v>400</v>
      </c>
      <c r="D34" s="21" t="s">
        <v>63</v>
      </c>
      <c r="E34" s="15" t="s">
        <v>11</v>
      </c>
      <c r="F34" s="20"/>
      <c r="G34" s="14" t="s">
        <v>64</v>
      </c>
    </row>
    <row r="35" spans="1:7" ht="15" customHeight="1">
      <c r="A35" s="1">
        <v>32</v>
      </c>
      <c r="B35" s="15" t="s">
        <v>70</v>
      </c>
      <c r="C35" s="16">
        <v>1800</v>
      </c>
      <c r="D35" s="21" t="s">
        <v>63</v>
      </c>
      <c r="E35" s="15" t="s">
        <v>11</v>
      </c>
      <c r="F35" s="20"/>
      <c r="G35" s="14" t="s">
        <v>64</v>
      </c>
    </row>
    <row r="36" spans="1:7" ht="15" customHeight="1">
      <c r="A36" s="1">
        <v>33</v>
      </c>
      <c r="B36" s="15" t="s">
        <v>71</v>
      </c>
      <c r="C36" s="16">
        <v>1000</v>
      </c>
      <c r="D36" s="21" t="s">
        <v>63</v>
      </c>
      <c r="E36" s="15" t="s">
        <v>11</v>
      </c>
      <c r="F36" s="20"/>
      <c r="G36" s="14" t="s">
        <v>64</v>
      </c>
    </row>
    <row r="37" spans="1:7" ht="15" customHeight="1">
      <c r="A37" s="1">
        <v>35</v>
      </c>
      <c r="B37" s="15" t="s">
        <v>73</v>
      </c>
      <c r="C37" s="16">
        <v>200</v>
      </c>
      <c r="D37" s="21" t="s">
        <v>63</v>
      </c>
      <c r="E37" s="15" t="s">
        <v>11</v>
      </c>
      <c r="F37" s="20"/>
      <c r="G37" s="14" t="s">
        <v>64</v>
      </c>
    </row>
    <row r="38" spans="1:7" ht="15" customHeight="1">
      <c r="A38" s="1">
        <v>36</v>
      </c>
      <c r="B38" s="15" t="s">
        <v>74</v>
      </c>
      <c r="C38" s="16">
        <v>200</v>
      </c>
      <c r="D38" s="21" t="s">
        <v>63</v>
      </c>
      <c r="E38" s="15" t="s">
        <v>11</v>
      </c>
      <c r="F38" s="20"/>
      <c r="G38" s="14" t="s">
        <v>64</v>
      </c>
    </row>
    <row r="39" spans="1:7" ht="15" customHeight="1">
      <c r="A39" s="1">
        <v>37</v>
      </c>
      <c r="B39" s="15" t="s">
        <v>75</v>
      </c>
      <c r="C39" s="16">
        <v>850</v>
      </c>
      <c r="D39" s="21" t="s">
        <v>76</v>
      </c>
      <c r="E39" s="15" t="s">
        <v>11</v>
      </c>
      <c r="F39" s="20"/>
      <c r="G39" s="14" t="s">
        <v>64</v>
      </c>
    </row>
    <row r="40" spans="1:7" ht="15" customHeight="1">
      <c r="A40" s="1">
        <v>38</v>
      </c>
      <c r="B40" s="15" t="s">
        <v>77</v>
      </c>
      <c r="C40" s="16">
        <v>2050</v>
      </c>
      <c r="D40" s="21" t="s">
        <v>76</v>
      </c>
      <c r="E40" s="15" t="s">
        <v>11</v>
      </c>
      <c r="F40" s="20"/>
      <c r="G40" s="14" t="s">
        <v>64</v>
      </c>
    </row>
    <row r="41" spans="1:7" ht="15" customHeight="1">
      <c r="A41" s="1">
        <v>39</v>
      </c>
      <c r="B41" s="23" t="s">
        <v>80</v>
      </c>
      <c r="C41" s="16">
        <v>1000</v>
      </c>
      <c r="D41" s="21" t="s">
        <v>63</v>
      </c>
      <c r="E41" s="15" t="s">
        <v>11</v>
      </c>
      <c r="F41" s="20"/>
      <c r="G41" s="14"/>
    </row>
    <row r="42" spans="1:7" ht="15" customHeight="1">
      <c r="A42" s="1">
        <v>40</v>
      </c>
      <c r="B42" s="15" t="s">
        <v>81</v>
      </c>
      <c r="C42" s="16">
        <v>15660</v>
      </c>
      <c r="D42" s="21" t="s">
        <v>76</v>
      </c>
      <c r="E42" s="15" t="s">
        <v>11</v>
      </c>
      <c r="F42" s="20"/>
      <c r="G42" s="14" t="s">
        <v>64</v>
      </c>
    </row>
    <row r="43" spans="1:7" ht="15" customHeight="1">
      <c r="A43" s="1">
        <v>41</v>
      </c>
      <c r="B43" s="23" t="s">
        <v>82</v>
      </c>
      <c r="C43" s="16">
        <v>4650</v>
      </c>
      <c r="D43" s="21" t="s">
        <v>83</v>
      </c>
      <c r="E43" s="15" t="s">
        <v>11</v>
      </c>
      <c r="F43" s="20"/>
      <c r="G43" s="14" t="s">
        <v>64</v>
      </c>
    </row>
    <row r="44" spans="1:7" ht="15" customHeight="1">
      <c r="A44" s="1">
        <v>42</v>
      </c>
      <c r="B44" s="23" t="s">
        <v>84</v>
      </c>
      <c r="C44" s="16">
        <v>350</v>
      </c>
      <c r="D44" s="21" t="s">
        <v>83</v>
      </c>
      <c r="E44" s="15" t="s">
        <v>11</v>
      </c>
      <c r="F44" s="20"/>
      <c r="G44" s="14" t="s">
        <v>64</v>
      </c>
    </row>
    <row r="45" spans="1:7" ht="15" customHeight="1">
      <c r="A45" s="1">
        <v>43</v>
      </c>
      <c r="B45" s="47" t="s">
        <v>85</v>
      </c>
      <c r="C45" s="53">
        <v>20131</v>
      </c>
      <c r="D45" s="48" t="s">
        <v>86</v>
      </c>
      <c r="E45" s="15" t="s">
        <v>11</v>
      </c>
      <c r="F45" s="49"/>
      <c r="G45" s="14" t="s">
        <v>64</v>
      </c>
    </row>
    <row r="46" spans="1:7" ht="15" customHeight="1">
      <c r="A46" s="51"/>
      <c r="B46" s="45" t="s">
        <v>87</v>
      </c>
      <c r="C46" s="53">
        <v>10000</v>
      </c>
      <c r="D46" s="48" t="s">
        <v>86</v>
      </c>
      <c r="E46" s="15" t="s">
        <v>11</v>
      </c>
      <c r="F46" s="49"/>
      <c r="G46" s="50"/>
    </row>
    <row r="47" spans="1:7" ht="15" customHeight="1">
      <c r="A47" s="13"/>
      <c r="B47" s="25" t="s">
        <v>88</v>
      </c>
      <c r="C47" s="16">
        <v>2609</v>
      </c>
      <c r="D47" s="48" t="s">
        <v>86</v>
      </c>
      <c r="E47" s="15" t="s">
        <v>11</v>
      </c>
      <c r="F47" s="20"/>
      <c r="G47" s="50" t="s">
        <v>64</v>
      </c>
    </row>
    <row r="48" spans="1:7" ht="15" customHeight="1">
      <c r="A48" s="19"/>
      <c r="B48" s="4" t="s">
        <v>89</v>
      </c>
      <c r="C48" s="3">
        <f>SUM(C4:C47)</f>
        <v>804252</v>
      </c>
      <c r="D48" s="22"/>
      <c r="E48" s="1"/>
      <c r="F48" s="20"/>
      <c r="G48" s="1"/>
    </row>
    <row r="49" spans="1:7" ht="15" customHeight="1">
      <c r="A49" s="1">
        <v>1</v>
      </c>
      <c r="B49" s="9" t="s">
        <v>90</v>
      </c>
      <c r="C49" s="11">
        <v>50000</v>
      </c>
      <c r="D49" s="11" t="s">
        <v>10</v>
      </c>
      <c r="E49" s="9" t="s">
        <v>91</v>
      </c>
      <c r="F49" s="1"/>
      <c r="G49" s="1"/>
    </row>
    <row r="50" spans="1:7" ht="15" customHeight="1">
      <c r="A50" s="1">
        <v>2</v>
      </c>
      <c r="B50" s="1" t="s">
        <v>92</v>
      </c>
      <c r="C50" s="2">
        <v>50000</v>
      </c>
      <c r="D50" s="2" t="s">
        <v>10</v>
      </c>
      <c r="E50" s="1" t="s">
        <v>91</v>
      </c>
      <c r="F50" s="1"/>
      <c r="G50" s="1"/>
    </row>
    <row r="51" spans="1:7" ht="15" customHeight="1">
      <c r="A51" s="1">
        <v>3</v>
      </c>
      <c r="B51" s="1" t="s">
        <v>93</v>
      </c>
      <c r="C51" s="2">
        <v>10000</v>
      </c>
      <c r="D51" s="2" t="s">
        <v>10</v>
      </c>
      <c r="E51" s="1" t="s">
        <v>91</v>
      </c>
      <c r="F51" s="1"/>
      <c r="G51" s="1"/>
    </row>
    <row r="52" spans="1:7" ht="15" customHeight="1">
      <c r="A52" s="1">
        <v>4</v>
      </c>
      <c r="B52" s="1" t="s">
        <v>94</v>
      </c>
      <c r="C52" s="2">
        <v>10000</v>
      </c>
      <c r="D52" s="2" t="s">
        <v>10</v>
      </c>
      <c r="E52" s="1" t="s">
        <v>91</v>
      </c>
      <c r="F52" s="1"/>
      <c r="G52" s="1"/>
    </row>
    <row r="53" spans="1:7" ht="15" customHeight="1">
      <c r="A53" s="1">
        <v>5</v>
      </c>
      <c r="B53" s="6" t="s">
        <v>95</v>
      </c>
      <c r="C53" s="2">
        <v>11720</v>
      </c>
      <c r="D53" s="2" t="s">
        <v>10</v>
      </c>
      <c r="E53" s="1" t="s">
        <v>91</v>
      </c>
      <c r="F53" s="1"/>
      <c r="G53" s="1"/>
    </row>
    <row r="54" spans="1:7" ht="15" customHeight="1">
      <c r="A54" s="1">
        <v>6</v>
      </c>
      <c r="B54" s="1" t="s">
        <v>96</v>
      </c>
      <c r="C54" s="2">
        <v>14800</v>
      </c>
      <c r="D54" s="2" t="s">
        <v>17</v>
      </c>
      <c r="E54" s="1" t="s">
        <v>91</v>
      </c>
      <c r="F54" s="1"/>
      <c r="G54" s="1"/>
    </row>
    <row r="55" spans="1:7" ht="15" customHeight="1">
      <c r="A55" s="1">
        <v>7</v>
      </c>
      <c r="B55" s="1" t="s">
        <v>97</v>
      </c>
      <c r="C55" s="2">
        <v>50000</v>
      </c>
      <c r="D55" s="2" t="s">
        <v>17</v>
      </c>
      <c r="E55" s="1" t="s">
        <v>91</v>
      </c>
      <c r="F55" s="1"/>
      <c r="G55" s="1"/>
    </row>
    <row r="56" spans="1:7" ht="15" customHeight="1">
      <c r="A56" s="1">
        <v>8</v>
      </c>
      <c r="B56" s="1" t="s">
        <v>98</v>
      </c>
      <c r="C56" s="2">
        <v>20000</v>
      </c>
      <c r="D56" s="2" t="s">
        <v>17</v>
      </c>
      <c r="E56" s="1" t="s">
        <v>91</v>
      </c>
      <c r="F56" s="1"/>
      <c r="G56" s="1"/>
    </row>
    <row r="57" spans="1:7" ht="15" customHeight="1">
      <c r="A57" s="1">
        <v>9</v>
      </c>
      <c r="B57" s="1" t="s">
        <v>99</v>
      </c>
      <c r="C57" s="2">
        <v>100000</v>
      </c>
      <c r="D57" s="2" t="s">
        <v>19</v>
      </c>
      <c r="E57" s="1" t="s">
        <v>91</v>
      </c>
      <c r="F57" s="1"/>
      <c r="G57" s="1"/>
    </row>
    <row r="58" spans="1:7" ht="15" customHeight="1">
      <c r="A58" s="1">
        <v>10</v>
      </c>
      <c r="B58" s="1" t="s">
        <v>39</v>
      </c>
      <c r="C58" s="2">
        <v>20000</v>
      </c>
      <c r="D58" s="2" t="s">
        <v>34</v>
      </c>
      <c r="E58" s="1" t="s">
        <v>91</v>
      </c>
      <c r="F58" s="1"/>
      <c r="G58" s="1"/>
    </row>
    <row r="59" spans="1:7" ht="15" customHeight="1">
      <c r="A59" s="1">
        <v>11</v>
      </c>
      <c r="B59" s="15" t="s">
        <v>100</v>
      </c>
      <c r="C59" s="16">
        <v>5500</v>
      </c>
      <c r="D59" s="16" t="s">
        <v>34</v>
      </c>
      <c r="E59" s="15" t="s">
        <v>91</v>
      </c>
      <c r="F59" s="15"/>
      <c r="G59" s="1" t="s">
        <v>101</v>
      </c>
    </row>
    <row r="60" spans="1:7" ht="15" customHeight="1">
      <c r="A60" s="13">
        <v>12</v>
      </c>
      <c r="B60" s="1" t="s">
        <v>102</v>
      </c>
      <c r="C60" s="2">
        <v>8527</v>
      </c>
      <c r="D60" s="2" t="s">
        <v>41</v>
      </c>
      <c r="E60" s="1" t="s">
        <v>91</v>
      </c>
      <c r="F60" s="1"/>
      <c r="G60" s="1" t="s">
        <v>103</v>
      </c>
    </row>
    <row r="61" spans="1:7" ht="15" customHeight="1">
      <c r="A61" s="1">
        <v>13</v>
      </c>
      <c r="B61" s="15" t="s">
        <v>58</v>
      </c>
      <c r="C61" s="16">
        <v>30000</v>
      </c>
      <c r="D61" s="21" t="s">
        <v>59</v>
      </c>
      <c r="E61" s="1" t="s">
        <v>91</v>
      </c>
      <c r="F61" s="1"/>
      <c r="G61" s="14"/>
    </row>
    <row r="62" spans="1:7" ht="15" customHeight="1">
      <c r="A62" s="13">
        <v>14</v>
      </c>
      <c r="B62" s="15" t="s">
        <v>72</v>
      </c>
      <c r="C62" s="16">
        <v>800</v>
      </c>
      <c r="D62" s="21" t="s">
        <v>63</v>
      </c>
      <c r="E62" s="1" t="s">
        <v>91</v>
      </c>
      <c r="F62" s="20"/>
      <c r="G62" s="14" t="s">
        <v>64</v>
      </c>
    </row>
    <row r="63" spans="1:7" ht="15" customHeight="1">
      <c r="A63" s="1">
        <v>15</v>
      </c>
      <c r="B63" s="15" t="s">
        <v>78</v>
      </c>
      <c r="C63" s="16">
        <v>2100</v>
      </c>
      <c r="D63" s="21" t="s">
        <v>76</v>
      </c>
      <c r="E63" s="1" t="s">
        <v>91</v>
      </c>
      <c r="F63" s="20"/>
      <c r="G63" s="14" t="s">
        <v>64</v>
      </c>
    </row>
    <row r="64" spans="1:7" ht="15" customHeight="1">
      <c r="A64" s="13">
        <v>16</v>
      </c>
      <c r="B64" s="15" t="s">
        <v>79</v>
      </c>
      <c r="C64" s="16">
        <v>25483</v>
      </c>
      <c r="D64" s="21" t="s">
        <v>76</v>
      </c>
      <c r="E64" s="1" t="s">
        <v>91</v>
      </c>
      <c r="F64" s="20"/>
      <c r="G64" s="14" t="s">
        <v>64</v>
      </c>
    </row>
    <row r="65" spans="1:7" ht="15" customHeight="1">
      <c r="A65" s="19"/>
      <c r="B65" s="4" t="s">
        <v>89</v>
      </c>
      <c r="C65" s="3">
        <f>SUM(C49:C64)</f>
        <v>408930</v>
      </c>
      <c r="D65" s="3"/>
      <c r="E65" s="3"/>
      <c r="F65" s="1"/>
      <c r="G65" s="14"/>
    </row>
    <row r="66" spans="1:7" ht="15" customHeight="1">
      <c r="A66" s="1"/>
      <c r="B66" s="18" t="s">
        <v>104</v>
      </c>
      <c r="C66" s="17">
        <f>C65+C48</f>
        <v>1213182</v>
      </c>
      <c r="D66" s="17"/>
      <c r="E66" s="17"/>
      <c r="F66" s="9"/>
      <c r="G66" s="1"/>
    </row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</sheetData>
  <sheetProtection/>
  <mergeCells count="2">
    <mergeCell ref="F4:F20"/>
    <mergeCell ref="A1:G1"/>
  </mergeCells>
  <printOptions/>
  <pageMargins left="0.35433070866141736" right="0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SheetLayoutView="100" zoomScalePageLayoutView="0" workbookViewId="0" topLeftCell="A1">
      <selection activeCell="B31" sqref="B31"/>
    </sheetView>
  </sheetViews>
  <sheetFormatPr defaultColWidth="9.00390625" defaultRowHeight="14.25"/>
  <cols>
    <col min="2" max="2" width="36.00390625" style="0" customWidth="1"/>
    <col min="3" max="3" width="20.25390625" style="0" customWidth="1"/>
    <col min="4" max="4" width="13.75390625" style="0" customWidth="1"/>
    <col min="6" max="6" width="24.75390625" style="0" customWidth="1"/>
    <col min="7" max="7" width="22.25390625" style="0" customWidth="1"/>
  </cols>
  <sheetData>
    <row r="1" spans="1:8" ht="42.75" customHeight="1">
      <c r="A1" s="78" t="s">
        <v>105</v>
      </c>
      <c r="B1" s="78"/>
      <c r="C1" s="78"/>
      <c r="D1" s="78"/>
      <c r="E1" s="78"/>
      <c r="F1" s="78"/>
      <c r="G1" s="78"/>
      <c r="H1" s="56"/>
    </row>
    <row r="2" spans="1:7" ht="24" customHeight="1">
      <c r="A2" s="12" t="s">
        <v>1</v>
      </c>
      <c r="B2" s="10"/>
      <c r="C2" s="10"/>
      <c r="D2" s="10"/>
      <c r="E2" s="10"/>
      <c r="F2" s="10"/>
      <c r="G2" s="10"/>
    </row>
    <row r="3" spans="1:7" ht="14.25">
      <c r="A3" s="1" t="s">
        <v>2</v>
      </c>
      <c r="B3" s="1" t="s">
        <v>106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</row>
    <row r="4" spans="1:7" ht="19.5" customHeight="1">
      <c r="A4" s="1">
        <v>1</v>
      </c>
      <c r="B4" s="1" t="s">
        <v>9</v>
      </c>
      <c r="C4" s="2">
        <v>119999</v>
      </c>
      <c r="D4" s="2" t="s">
        <v>10</v>
      </c>
      <c r="E4" s="1" t="s">
        <v>11</v>
      </c>
      <c r="F4" s="76" t="s">
        <v>107</v>
      </c>
      <c r="G4" s="1"/>
    </row>
    <row r="5" spans="1:7" ht="19.5" customHeight="1">
      <c r="A5" s="1">
        <v>2</v>
      </c>
      <c r="B5" s="1" t="s">
        <v>13</v>
      </c>
      <c r="C5" s="2">
        <v>100000</v>
      </c>
      <c r="D5" s="2" t="s">
        <v>10</v>
      </c>
      <c r="E5" s="1" t="s">
        <v>11</v>
      </c>
      <c r="F5" s="76"/>
      <c r="G5" s="1"/>
    </row>
    <row r="6" spans="1:7" ht="19.5" customHeight="1">
      <c r="A6" s="1">
        <v>3</v>
      </c>
      <c r="B6" s="1" t="s">
        <v>16</v>
      </c>
      <c r="C6" s="2">
        <v>13000</v>
      </c>
      <c r="D6" s="2" t="s">
        <v>17</v>
      </c>
      <c r="E6" s="1" t="s">
        <v>11</v>
      </c>
      <c r="F6" s="76"/>
      <c r="G6" s="1"/>
    </row>
    <row r="7" spans="1:7" ht="19.5" customHeight="1">
      <c r="A7" s="1">
        <v>4</v>
      </c>
      <c r="B7" s="1" t="s">
        <v>18</v>
      </c>
      <c r="C7" s="2">
        <v>100000</v>
      </c>
      <c r="D7" s="2" t="s">
        <v>19</v>
      </c>
      <c r="E7" s="1" t="s">
        <v>11</v>
      </c>
      <c r="F7" s="76"/>
      <c r="G7" s="1"/>
    </row>
    <row r="8" spans="1:7" ht="19.5" customHeight="1">
      <c r="A8" s="1">
        <v>5</v>
      </c>
      <c r="B8" s="1" t="s">
        <v>38</v>
      </c>
      <c r="C8" s="2">
        <v>800</v>
      </c>
      <c r="D8" s="2" t="s">
        <v>34</v>
      </c>
      <c r="E8" s="1" t="s">
        <v>11</v>
      </c>
      <c r="F8" s="76"/>
      <c r="G8" s="1"/>
    </row>
    <row r="9" spans="1:7" ht="19.5" customHeight="1">
      <c r="A9" s="1">
        <v>6</v>
      </c>
      <c r="B9" s="1" t="s">
        <v>39</v>
      </c>
      <c r="C9" s="2">
        <v>30000</v>
      </c>
      <c r="D9" s="2" t="s">
        <v>34</v>
      </c>
      <c r="E9" s="1" t="s">
        <v>11</v>
      </c>
      <c r="F9" s="76"/>
      <c r="G9" s="1"/>
    </row>
    <row r="10" spans="1:7" ht="19.5" customHeight="1">
      <c r="A10" s="1">
        <v>7</v>
      </c>
      <c r="B10" s="1" t="s">
        <v>40</v>
      </c>
      <c r="C10" s="2">
        <v>10000</v>
      </c>
      <c r="D10" s="2" t="s">
        <v>41</v>
      </c>
      <c r="E10" s="1" t="s">
        <v>11</v>
      </c>
      <c r="F10" s="76"/>
      <c r="G10" s="1"/>
    </row>
    <row r="11" spans="1:7" ht="19.5" customHeight="1">
      <c r="A11" s="1">
        <v>8</v>
      </c>
      <c r="B11" s="15" t="s">
        <v>56</v>
      </c>
      <c r="C11" s="16">
        <v>130000</v>
      </c>
      <c r="D11" s="21" t="s">
        <v>57</v>
      </c>
      <c r="E11" s="15" t="s">
        <v>11</v>
      </c>
      <c r="F11" s="23"/>
      <c r="G11" s="14"/>
    </row>
    <row r="12" spans="1:7" ht="19.5" customHeight="1">
      <c r="A12" s="15">
        <v>9</v>
      </c>
      <c r="B12" s="15" t="s">
        <v>58</v>
      </c>
      <c r="C12" s="16">
        <v>30000</v>
      </c>
      <c r="D12" s="21" t="s">
        <v>59</v>
      </c>
      <c r="E12" s="15" t="s">
        <v>11</v>
      </c>
      <c r="F12" s="23"/>
      <c r="G12" s="23"/>
    </row>
    <row r="13" spans="1:7" ht="19.5" customHeight="1">
      <c r="A13" s="1">
        <v>10</v>
      </c>
      <c r="B13" s="23" t="s">
        <v>80</v>
      </c>
      <c r="C13" s="16">
        <v>1000</v>
      </c>
      <c r="D13" s="21" t="s">
        <v>63</v>
      </c>
      <c r="E13" s="15" t="s">
        <v>11</v>
      </c>
      <c r="F13" s="23"/>
      <c r="G13" s="23"/>
    </row>
    <row r="14" spans="1:7" ht="19.5" customHeight="1">
      <c r="A14" s="15">
        <v>11</v>
      </c>
      <c r="B14" s="45" t="s">
        <v>87</v>
      </c>
      <c r="C14" s="53">
        <v>10000</v>
      </c>
      <c r="D14" s="48" t="s">
        <v>86</v>
      </c>
      <c r="E14" s="47" t="s">
        <v>11</v>
      </c>
      <c r="F14" s="14"/>
      <c r="G14" s="14"/>
    </row>
    <row r="15" spans="1:7" ht="19.5" customHeight="1">
      <c r="A15" s="30"/>
      <c r="B15" s="29" t="s">
        <v>89</v>
      </c>
      <c r="C15" s="3">
        <f>SUM(C4:C14)</f>
        <v>544799</v>
      </c>
      <c r="D15" s="22"/>
      <c r="E15" s="1"/>
      <c r="F15" s="1"/>
      <c r="G15" s="1"/>
    </row>
    <row r="16" spans="1:7" ht="19.5" customHeight="1">
      <c r="A16" s="31">
        <v>1</v>
      </c>
      <c r="B16" s="20" t="s">
        <v>90</v>
      </c>
      <c r="C16" s="11">
        <v>50000</v>
      </c>
      <c r="D16" s="11" t="s">
        <v>10</v>
      </c>
      <c r="E16" s="9" t="s">
        <v>91</v>
      </c>
      <c r="F16" s="9"/>
      <c r="G16" s="1"/>
    </row>
    <row r="17" spans="1:7" ht="19.5" customHeight="1">
      <c r="A17" s="31">
        <v>2</v>
      </c>
      <c r="B17" s="14" t="s">
        <v>92</v>
      </c>
      <c r="C17" s="2">
        <v>50000</v>
      </c>
      <c r="D17" s="2" t="s">
        <v>10</v>
      </c>
      <c r="E17" s="1" t="s">
        <v>91</v>
      </c>
      <c r="F17" s="1"/>
      <c r="G17" s="1"/>
    </row>
    <row r="18" spans="1:7" ht="19.5" customHeight="1">
      <c r="A18" s="31">
        <v>3</v>
      </c>
      <c r="B18" s="14" t="s">
        <v>93</v>
      </c>
      <c r="C18" s="2">
        <v>10000</v>
      </c>
      <c r="D18" s="2" t="s">
        <v>10</v>
      </c>
      <c r="E18" s="1" t="s">
        <v>91</v>
      </c>
      <c r="F18" s="1"/>
      <c r="G18" s="1"/>
    </row>
    <row r="19" spans="1:7" ht="19.5" customHeight="1">
      <c r="A19" s="31">
        <v>4</v>
      </c>
      <c r="B19" s="14" t="s">
        <v>94</v>
      </c>
      <c r="C19" s="2">
        <v>10000</v>
      </c>
      <c r="D19" s="2" t="s">
        <v>10</v>
      </c>
      <c r="E19" s="1" t="s">
        <v>91</v>
      </c>
      <c r="F19" s="1"/>
      <c r="G19" s="1"/>
    </row>
    <row r="20" spans="1:7" ht="19.5" customHeight="1">
      <c r="A20" s="31">
        <v>5</v>
      </c>
      <c r="B20" s="14" t="s">
        <v>96</v>
      </c>
      <c r="C20" s="2">
        <v>14800</v>
      </c>
      <c r="D20" s="2" t="s">
        <v>17</v>
      </c>
      <c r="E20" s="1" t="s">
        <v>91</v>
      </c>
      <c r="F20" s="1"/>
      <c r="G20" s="1"/>
    </row>
    <row r="21" spans="1:7" ht="19.5" customHeight="1">
      <c r="A21" s="31">
        <v>6</v>
      </c>
      <c r="B21" s="14" t="s">
        <v>97</v>
      </c>
      <c r="C21" s="2">
        <v>50000</v>
      </c>
      <c r="D21" s="2" t="s">
        <v>17</v>
      </c>
      <c r="E21" s="1" t="s">
        <v>91</v>
      </c>
      <c r="F21" s="1"/>
      <c r="G21" s="1"/>
    </row>
    <row r="22" spans="1:7" ht="19.5" customHeight="1">
      <c r="A22" s="31">
        <v>7</v>
      </c>
      <c r="B22" s="14" t="s">
        <v>98</v>
      </c>
      <c r="C22" s="2">
        <v>20000</v>
      </c>
      <c r="D22" s="2" t="s">
        <v>17</v>
      </c>
      <c r="E22" s="1" t="s">
        <v>91</v>
      </c>
      <c r="F22" s="1"/>
      <c r="G22" s="1"/>
    </row>
    <row r="23" spans="1:7" ht="19.5" customHeight="1">
      <c r="A23" s="31">
        <v>8</v>
      </c>
      <c r="B23" s="14" t="s">
        <v>99</v>
      </c>
      <c r="C23" s="2">
        <v>100000</v>
      </c>
      <c r="D23" s="2" t="s">
        <v>19</v>
      </c>
      <c r="E23" s="1" t="s">
        <v>91</v>
      </c>
      <c r="F23" s="1"/>
      <c r="G23" s="1"/>
    </row>
    <row r="24" spans="1:7" ht="19.5" customHeight="1">
      <c r="A24" s="31">
        <v>9</v>
      </c>
      <c r="B24" s="14" t="s">
        <v>39</v>
      </c>
      <c r="C24" s="2">
        <v>20000</v>
      </c>
      <c r="D24" s="2" t="s">
        <v>34</v>
      </c>
      <c r="E24" s="1" t="s">
        <v>91</v>
      </c>
      <c r="F24" s="1"/>
      <c r="G24" s="1"/>
    </row>
    <row r="25" spans="1:7" ht="19.5" customHeight="1">
      <c r="A25" s="31">
        <v>10</v>
      </c>
      <c r="B25" s="23" t="s">
        <v>58</v>
      </c>
      <c r="C25" s="16">
        <v>30000</v>
      </c>
      <c r="D25" s="21" t="s">
        <v>59</v>
      </c>
      <c r="E25" s="1" t="s">
        <v>91</v>
      </c>
      <c r="F25" s="14"/>
      <c r="G25" s="14"/>
    </row>
    <row r="26" spans="1:7" ht="18" customHeight="1">
      <c r="A26" s="30"/>
      <c r="B26" s="29" t="s">
        <v>89</v>
      </c>
      <c r="C26" s="3">
        <f>SUM(C16:C25)</f>
        <v>354800</v>
      </c>
      <c r="D26" s="3"/>
      <c r="E26" s="3"/>
      <c r="F26" s="32"/>
      <c r="G26" s="14"/>
    </row>
    <row r="27" spans="1:7" ht="14.25">
      <c r="A27" s="30"/>
      <c r="B27" s="28" t="s">
        <v>104</v>
      </c>
      <c r="C27" s="17">
        <f>C15+C26</f>
        <v>899599</v>
      </c>
      <c r="D27" s="17"/>
      <c r="E27" s="17"/>
      <c r="F27" s="17"/>
      <c r="G27" s="1"/>
    </row>
  </sheetData>
  <sheetProtection/>
  <mergeCells count="2">
    <mergeCell ref="F4:F10"/>
    <mergeCell ref="A1:G1"/>
  </mergeCells>
  <printOptions/>
  <pageMargins left="0.5511811023622047" right="0.15748031496062992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SheetLayoutView="100" zoomScalePageLayoutView="0" workbookViewId="0" topLeftCell="A16">
      <selection activeCell="C38" sqref="C38"/>
    </sheetView>
  </sheetViews>
  <sheetFormatPr defaultColWidth="9.00390625" defaultRowHeight="14.25"/>
  <cols>
    <col min="1" max="1" width="5.875" style="0" customWidth="1"/>
    <col min="2" max="2" width="41.875" style="0" customWidth="1"/>
    <col min="3" max="3" width="20.25390625" style="0" customWidth="1"/>
    <col min="4" max="4" width="13.75390625" style="0" customWidth="1"/>
    <col min="7" max="7" width="25.75390625" style="0" customWidth="1"/>
  </cols>
  <sheetData>
    <row r="1" spans="1:8" ht="36" customHeight="1">
      <c r="A1" s="78" t="s">
        <v>108</v>
      </c>
      <c r="B1" s="78"/>
      <c r="C1" s="78"/>
      <c r="D1" s="78"/>
      <c r="E1" s="78"/>
      <c r="F1" s="78"/>
      <c r="G1" s="78"/>
      <c r="H1" s="56"/>
    </row>
    <row r="2" spans="1:7" ht="23.25" customHeight="1">
      <c r="A2" s="12" t="s">
        <v>1</v>
      </c>
      <c r="B2" s="10"/>
      <c r="C2" s="10"/>
      <c r="D2" s="10"/>
      <c r="E2" s="10"/>
      <c r="F2" s="10"/>
      <c r="G2" s="10"/>
    </row>
    <row r="3" spans="1:7" ht="23.25" customHeight="1">
      <c r="A3" s="1" t="s">
        <v>2</v>
      </c>
      <c r="B3" s="1" t="s">
        <v>109</v>
      </c>
      <c r="C3" s="1" t="s">
        <v>4</v>
      </c>
      <c r="D3" s="1" t="s">
        <v>5</v>
      </c>
      <c r="E3" s="1" t="s">
        <v>6</v>
      </c>
      <c r="F3" s="1" t="s">
        <v>110</v>
      </c>
      <c r="G3" s="1" t="s">
        <v>8</v>
      </c>
    </row>
    <row r="4" spans="1:7" ht="23.25" customHeight="1">
      <c r="A4" s="1">
        <v>1</v>
      </c>
      <c r="B4" s="1" t="s">
        <v>14</v>
      </c>
      <c r="C4" s="36">
        <v>6800</v>
      </c>
      <c r="D4" s="2" t="s">
        <v>10</v>
      </c>
      <c r="E4" s="1" t="s">
        <v>11</v>
      </c>
      <c r="F4" s="1" t="s">
        <v>111</v>
      </c>
      <c r="G4" s="76" t="s">
        <v>112</v>
      </c>
    </row>
    <row r="5" spans="1:7" ht="23.25" customHeight="1">
      <c r="A5" s="1">
        <v>2</v>
      </c>
      <c r="B5" s="9" t="s">
        <v>20</v>
      </c>
      <c r="C5" s="38">
        <v>62520</v>
      </c>
      <c r="D5" s="11" t="s">
        <v>19</v>
      </c>
      <c r="E5" s="9" t="s">
        <v>11</v>
      </c>
      <c r="F5" s="1" t="s">
        <v>111</v>
      </c>
      <c r="G5" s="76"/>
    </row>
    <row r="6" spans="1:7" ht="23.25" customHeight="1">
      <c r="A6" s="1">
        <v>3</v>
      </c>
      <c r="B6" s="6" t="s">
        <v>22</v>
      </c>
      <c r="C6" s="36">
        <v>1000</v>
      </c>
      <c r="D6" s="2" t="s">
        <v>23</v>
      </c>
      <c r="E6" s="1" t="s">
        <v>11</v>
      </c>
      <c r="F6" s="1" t="s">
        <v>111</v>
      </c>
      <c r="G6" s="76"/>
    </row>
    <row r="7" spans="1:7" ht="23.25" customHeight="1">
      <c r="A7" s="1">
        <v>4</v>
      </c>
      <c r="B7" s="1" t="s">
        <v>113</v>
      </c>
      <c r="C7" s="36">
        <v>12640</v>
      </c>
      <c r="D7" s="2" t="s">
        <v>23</v>
      </c>
      <c r="E7" s="1" t="s">
        <v>11</v>
      </c>
      <c r="F7" s="1" t="s">
        <v>111</v>
      </c>
      <c r="G7" s="76"/>
    </row>
    <row r="8" spans="1:7" ht="23.25" customHeight="1">
      <c r="A8" s="1">
        <v>5</v>
      </c>
      <c r="B8" s="1" t="s">
        <v>27</v>
      </c>
      <c r="C8" s="36">
        <v>6400</v>
      </c>
      <c r="D8" s="2" t="s">
        <v>23</v>
      </c>
      <c r="E8" s="1" t="s">
        <v>11</v>
      </c>
      <c r="F8" s="1" t="s">
        <v>111</v>
      </c>
      <c r="G8" s="76"/>
    </row>
    <row r="9" spans="1:7" ht="23.25" customHeight="1">
      <c r="A9" s="1">
        <v>6</v>
      </c>
      <c r="B9" s="1" t="s">
        <v>29</v>
      </c>
      <c r="C9" s="36">
        <v>13800</v>
      </c>
      <c r="D9" s="2" t="s">
        <v>23</v>
      </c>
      <c r="E9" s="1" t="s">
        <v>11</v>
      </c>
      <c r="F9" s="1" t="s">
        <v>111</v>
      </c>
      <c r="G9" s="76"/>
    </row>
    <row r="10" spans="1:7" ht="23.25" customHeight="1">
      <c r="A10" s="1">
        <v>7</v>
      </c>
      <c r="B10" s="1" t="s">
        <v>31</v>
      </c>
      <c r="C10" s="36">
        <v>5550</v>
      </c>
      <c r="D10" s="2" t="s">
        <v>23</v>
      </c>
      <c r="E10" s="1" t="s">
        <v>11</v>
      </c>
      <c r="F10" s="1" t="s">
        <v>111</v>
      </c>
      <c r="G10" s="76"/>
    </row>
    <row r="11" spans="1:7" ht="23.25" customHeight="1">
      <c r="A11" s="1">
        <v>8</v>
      </c>
      <c r="B11" s="1" t="s">
        <v>114</v>
      </c>
      <c r="C11" s="36">
        <v>4454</v>
      </c>
      <c r="D11" s="2" t="s">
        <v>34</v>
      </c>
      <c r="E11" s="1" t="s">
        <v>11</v>
      </c>
      <c r="F11" s="1" t="s">
        <v>111</v>
      </c>
      <c r="G11" s="76"/>
    </row>
    <row r="12" spans="1:7" ht="23.25" customHeight="1">
      <c r="A12" s="1">
        <v>9</v>
      </c>
      <c r="B12" s="1" t="s">
        <v>115</v>
      </c>
      <c r="C12" s="36">
        <v>9400</v>
      </c>
      <c r="D12" s="2" t="s">
        <v>34</v>
      </c>
      <c r="E12" s="1" t="s">
        <v>11</v>
      </c>
      <c r="F12" s="1" t="s">
        <v>111</v>
      </c>
      <c r="G12" s="76"/>
    </row>
    <row r="13" spans="1:7" ht="23.25" customHeight="1">
      <c r="A13" s="1">
        <v>10</v>
      </c>
      <c r="B13" s="1" t="s">
        <v>116</v>
      </c>
      <c r="C13" s="36">
        <v>3170</v>
      </c>
      <c r="D13" s="2" t="s">
        <v>41</v>
      </c>
      <c r="E13" s="1" t="s">
        <v>11</v>
      </c>
      <c r="F13" s="1" t="s">
        <v>111</v>
      </c>
      <c r="G13" s="76"/>
    </row>
    <row r="14" spans="1:7" ht="23.25" customHeight="1">
      <c r="A14" s="1">
        <v>11</v>
      </c>
      <c r="B14" s="1" t="s">
        <v>44</v>
      </c>
      <c r="C14" s="36">
        <v>3700</v>
      </c>
      <c r="D14" s="2" t="s">
        <v>45</v>
      </c>
      <c r="E14" s="1" t="s">
        <v>11</v>
      </c>
      <c r="F14" s="1" t="s">
        <v>111</v>
      </c>
      <c r="G14" s="1"/>
    </row>
    <row r="15" spans="1:7" ht="23.25" customHeight="1">
      <c r="A15" s="1">
        <v>12</v>
      </c>
      <c r="B15" s="1" t="s">
        <v>47</v>
      </c>
      <c r="C15" s="36">
        <v>5300</v>
      </c>
      <c r="D15" s="2" t="s">
        <v>45</v>
      </c>
      <c r="E15" s="1" t="s">
        <v>11</v>
      </c>
      <c r="F15" s="1" t="s">
        <v>111</v>
      </c>
      <c r="G15" s="1"/>
    </row>
    <row r="16" spans="1:7" ht="23.25" customHeight="1">
      <c r="A16" s="1">
        <v>13</v>
      </c>
      <c r="B16" s="1" t="s">
        <v>49</v>
      </c>
      <c r="C16" s="36">
        <v>3070</v>
      </c>
      <c r="D16" s="2" t="s">
        <v>45</v>
      </c>
      <c r="E16" s="15" t="s">
        <v>11</v>
      </c>
      <c r="F16" s="1" t="s">
        <v>111</v>
      </c>
      <c r="G16" s="1"/>
    </row>
    <row r="17" spans="1:7" ht="23.25" customHeight="1">
      <c r="A17" s="1">
        <v>14</v>
      </c>
      <c r="B17" s="15" t="s">
        <v>51</v>
      </c>
      <c r="C17" s="37">
        <v>4600</v>
      </c>
      <c r="D17" s="21" t="s">
        <v>45</v>
      </c>
      <c r="E17" s="15" t="s">
        <v>11</v>
      </c>
      <c r="F17" s="1" t="s">
        <v>111</v>
      </c>
      <c r="G17" s="14"/>
    </row>
    <row r="18" spans="1:7" ht="23.25" customHeight="1">
      <c r="A18" s="1">
        <v>15</v>
      </c>
      <c r="B18" s="15" t="s">
        <v>53</v>
      </c>
      <c r="C18" s="37">
        <v>4100</v>
      </c>
      <c r="D18" s="21" t="s">
        <v>54</v>
      </c>
      <c r="E18" s="15" t="s">
        <v>11</v>
      </c>
      <c r="F18" s="1" t="s">
        <v>111</v>
      </c>
      <c r="G18" s="1"/>
    </row>
    <row r="19" spans="1:7" ht="23.25" customHeight="1">
      <c r="A19" s="1">
        <v>16</v>
      </c>
      <c r="B19" s="1" t="s">
        <v>60</v>
      </c>
      <c r="C19" s="36">
        <v>3000</v>
      </c>
      <c r="D19" s="2" t="s">
        <v>34</v>
      </c>
      <c r="E19" s="1" t="s">
        <v>11</v>
      </c>
      <c r="F19" s="1" t="s">
        <v>111</v>
      </c>
      <c r="G19" s="1"/>
    </row>
    <row r="20" spans="1:7" ht="23.25" customHeight="1">
      <c r="A20" s="30"/>
      <c r="B20" s="23"/>
      <c r="C20" s="16"/>
      <c r="D20" s="21"/>
      <c r="E20" s="1"/>
      <c r="F20" s="1"/>
      <c r="G20" s="14"/>
    </row>
    <row r="21" spans="1:7" ht="23.25" customHeight="1">
      <c r="A21" s="33"/>
      <c r="B21" s="29" t="s">
        <v>89</v>
      </c>
      <c r="C21" s="44">
        <f>SUM(C4:C20)</f>
        <v>149504</v>
      </c>
      <c r="D21" s="22"/>
      <c r="E21" s="1"/>
      <c r="F21" s="1"/>
      <c r="G21" s="1"/>
    </row>
    <row r="22" spans="1:7" ht="23.25" customHeight="1">
      <c r="A22" s="31">
        <v>1</v>
      </c>
      <c r="B22" s="41" t="s">
        <v>95</v>
      </c>
      <c r="C22" s="36">
        <v>8570</v>
      </c>
      <c r="D22" s="42" t="s">
        <v>10</v>
      </c>
      <c r="E22" s="1" t="s">
        <v>91</v>
      </c>
      <c r="F22" s="1" t="s">
        <v>111</v>
      </c>
      <c r="G22" s="1"/>
    </row>
    <row r="23" spans="1:7" ht="23.25" customHeight="1">
      <c r="A23" s="31">
        <v>2</v>
      </c>
      <c r="B23" s="40" t="s">
        <v>100</v>
      </c>
      <c r="C23" s="36">
        <v>4400</v>
      </c>
      <c r="D23" s="43" t="s">
        <v>34</v>
      </c>
      <c r="E23" s="15" t="s">
        <v>91</v>
      </c>
      <c r="F23" s="1" t="s">
        <v>111</v>
      </c>
      <c r="G23" s="1"/>
    </row>
    <row r="24" spans="1:7" ht="23.25" customHeight="1">
      <c r="A24" s="31">
        <v>3</v>
      </c>
      <c r="B24" s="39" t="s">
        <v>102</v>
      </c>
      <c r="C24" s="36">
        <v>7610</v>
      </c>
      <c r="D24" s="42" t="s">
        <v>41</v>
      </c>
      <c r="E24" s="1" t="s">
        <v>91</v>
      </c>
      <c r="F24" s="1" t="s">
        <v>111</v>
      </c>
      <c r="G24" s="1"/>
    </row>
    <row r="25" spans="1:7" ht="23.25" customHeight="1">
      <c r="A25" s="31"/>
      <c r="B25" s="29" t="s">
        <v>89</v>
      </c>
      <c r="C25" s="17">
        <f>SUM(C22:C24)</f>
        <v>20580</v>
      </c>
      <c r="D25" s="3"/>
      <c r="E25" s="3"/>
      <c r="F25" s="32"/>
      <c r="G25" s="14"/>
    </row>
    <row r="26" spans="1:7" ht="23.25" customHeight="1">
      <c r="A26" s="34"/>
      <c r="B26" s="28" t="s">
        <v>104</v>
      </c>
      <c r="C26" s="17">
        <f>C21+C25</f>
        <v>170084</v>
      </c>
      <c r="D26" s="17"/>
      <c r="E26" s="17"/>
      <c r="F26" s="17"/>
      <c r="G26" s="1"/>
    </row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</sheetData>
  <sheetProtection/>
  <mergeCells count="2">
    <mergeCell ref="G4:G13"/>
    <mergeCell ref="A1:G1"/>
  </mergeCells>
  <printOptions/>
  <pageMargins left="0.5506944444444445" right="0.15694444444444444" top="0.9840277777777777" bottom="0.9840277777777777" header="0.5111111111111111" footer="0.5111111111111111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3"/>
  <sheetViews>
    <sheetView zoomScaleSheetLayoutView="100" zoomScalePageLayoutView="0" workbookViewId="0" topLeftCell="A22">
      <selection activeCell="K20" sqref="K20"/>
    </sheetView>
  </sheetViews>
  <sheetFormatPr defaultColWidth="9.00390625" defaultRowHeight="14.25"/>
  <cols>
    <col min="1" max="1" width="5.875" style="0" customWidth="1"/>
    <col min="2" max="2" width="41.875" style="0" customWidth="1"/>
    <col min="3" max="3" width="20.25390625" style="0" customWidth="1"/>
    <col min="4" max="4" width="13.75390625" style="0" customWidth="1"/>
    <col min="7" max="7" width="26.25390625" style="0" customWidth="1"/>
  </cols>
  <sheetData>
    <row r="1" spans="1:8" ht="45.75" customHeight="1">
      <c r="A1" s="78" t="s">
        <v>117</v>
      </c>
      <c r="B1" s="78"/>
      <c r="C1" s="78"/>
      <c r="D1" s="78"/>
      <c r="E1" s="78"/>
      <c r="F1" s="78"/>
      <c r="G1" s="78"/>
      <c r="H1" s="56"/>
    </row>
    <row r="2" spans="1:7" ht="33.75" customHeight="1">
      <c r="A2" s="12" t="s">
        <v>1</v>
      </c>
      <c r="B2" s="10"/>
      <c r="C2" s="10"/>
      <c r="D2" s="10"/>
      <c r="E2" s="10"/>
      <c r="F2" s="10"/>
      <c r="G2" s="10"/>
    </row>
    <row r="3" spans="1:7" ht="18.75" customHeight="1">
      <c r="A3" s="1" t="s">
        <v>2</v>
      </c>
      <c r="B3" s="1" t="s">
        <v>109</v>
      </c>
      <c r="C3" s="1" t="s">
        <v>4</v>
      </c>
      <c r="D3" s="1" t="s">
        <v>5</v>
      </c>
      <c r="E3" s="1" t="s">
        <v>6</v>
      </c>
      <c r="F3" s="1" t="s">
        <v>110</v>
      </c>
      <c r="G3" s="1" t="s">
        <v>8</v>
      </c>
    </row>
    <row r="4" spans="1:7" ht="18.75" customHeight="1">
      <c r="A4" s="1">
        <v>1</v>
      </c>
      <c r="B4" s="1" t="s">
        <v>14</v>
      </c>
      <c r="C4" s="36">
        <v>200</v>
      </c>
      <c r="D4" s="2" t="s">
        <v>10</v>
      </c>
      <c r="E4" s="1" t="s">
        <v>11</v>
      </c>
      <c r="F4" s="1" t="s">
        <v>118</v>
      </c>
      <c r="G4" s="76" t="s">
        <v>119</v>
      </c>
    </row>
    <row r="5" spans="1:7" ht="18.75" customHeight="1">
      <c r="A5" s="1">
        <v>2</v>
      </c>
      <c r="B5" s="9" t="s">
        <v>20</v>
      </c>
      <c r="C5" s="38">
        <v>12030</v>
      </c>
      <c r="D5" s="11" t="s">
        <v>19</v>
      </c>
      <c r="E5" s="9" t="s">
        <v>11</v>
      </c>
      <c r="F5" s="1" t="s">
        <v>118</v>
      </c>
      <c r="G5" s="76"/>
    </row>
    <row r="6" spans="1:7" ht="18.75" customHeight="1">
      <c r="A6" s="1">
        <v>4</v>
      </c>
      <c r="B6" s="1" t="s">
        <v>120</v>
      </c>
      <c r="C6" s="36">
        <v>1290</v>
      </c>
      <c r="D6" s="2" t="s">
        <v>23</v>
      </c>
      <c r="E6" s="1" t="s">
        <v>11</v>
      </c>
      <c r="F6" s="1" t="s">
        <v>118</v>
      </c>
      <c r="G6" s="76"/>
    </row>
    <row r="7" spans="1:7" ht="18.75" customHeight="1">
      <c r="A7" s="1">
        <v>5</v>
      </c>
      <c r="B7" s="1" t="s">
        <v>27</v>
      </c>
      <c r="C7" s="36">
        <v>3700</v>
      </c>
      <c r="D7" s="2" t="s">
        <v>23</v>
      </c>
      <c r="E7" s="1" t="s">
        <v>11</v>
      </c>
      <c r="F7" s="1" t="s">
        <v>118</v>
      </c>
      <c r="G7" s="76"/>
    </row>
    <row r="8" spans="1:7" ht="18.75" customHeight="1">
      <c r="A8" s="1">
        <v>6</v>
      </c>
      <c r="B8" s="1" t="s">
        <v>29</v>
      </c>
      <c r="C8" s="36">
        <v>9550</v>
      </c>
      <c r="D8" s="2" t="s">
        <v>23</v>
      </c>
      <c r="E8" s="1" t="s">
        <v>11</v>
      </c>
      <c r="F8" s="1" t="s">
        <v>118</v>
      </c>
      <c r="G8" s="76"/>
    </row>
    <row r="9" spans="1:7" ht="18.75" customHeight="1">
      <c r="A9" s="1">
        <v>7</v>
      </c>
      <c r="B9" s="1" t="s">
        <v>31</v>
      </c>
      <c r="C9" s="36">
        <v>7230</v>
      </c>
      <c r="D9" s="2" t="s">
        <v>23</v>
      </c>
      <c r="E9" s="1" t="s">
        <v>11</v>
      </c>
      <c r="F9" s="1" t="s">
        <v>118</v>
      </c>
      <c r="G9" s="76"/>
    </row>
    <row r="10" spans="1:7" ht="18.75" customHeight="1">
      <c r="A10" s="1">
        <v>8</v>
      </c>
      <c r="B10" s="1" t="s">
        <v>121</v>
      </c>
      <c r="C10" s="36">
        <v>2764</v>
      </c>
      <c r="D10" s="2" t="s">
        <v>34</v>
      </c>
      <c r="E10" s="1" t="s">
        <v>11</v>
      </c>
      <c r="F10" s="1" t="s">
        <v>118</v>
      </c>
      <c r="G10" s="76"/>
    </row>
    <row r="11" spans="1:7" ht="18.75" customHeight="1">
      <c r="A11" s="1">
        <v>9</v>
      </c>
      <c r="B11" s="1" t="s">
        <v>36</v>
      </c>
      <c r="C11" s="36">
        <v>7060</v>
      </c>
      <c r="D11" s="2" t="s">
        <v>34</v>
      </c>
      <c r="E11" s="1" t="s">
        <v>11</v>
      </c>
      <c r="F11" s="1" t="s">
        <v>118</v>
      </c>
      <c r="G11" s="76"/>
    </row>
    <row r="12" spans="1:7" ht="18.75" customHeight="1">
      <c r="A12" s="1">
        <v>10</v>
      </c>
      <c r="B12" s="1" t="s">
        <v>122</v>
      </c>
      <c r="C12" s="36">
        <v>3860</v>
      </c>
      <c r="D12" s="2" t="s">
        <v>41</v>
      </c>
      <c r="E12" s="1" t="s">
        <v>11</v>
      </c>
      <c r="F12" s="1" t="s">
        <v>118</v>
      </c>
      <c r="G12" s="76"/>
    </row>
    <row r="13" spans="1:7" ht="18.75" customHeight="1">
      <c r="A13" s="1">
        <v>11</v>
      </c>
      <c r="B13" s="1" t="s">
        <v>44</v>
      </c>
      <c r="C13" s="36">
        <v>2300</v>
      </c>
      <c r="D13" s="2" t="s">
        <v>45</v>
      </c>
      <c r="E13" s="1" t="s">
        <v>11</v>
      </c>
      <c r="F13" s="1" t="s">
        <v>118</v>
      </c>
      <c r="G13" s="1"/>
    </row>
    <row r="14" spans="1:7" ht="18.75" customHeight="1">
      <c r="A14" s="1">
        <v>12</v>
      </c>
      <c r="B14" s="1" t="s">
        <v>47</v>
      </c>
      <c r="C14" s="36">
        <v>1300</v>
      </c>
      <c r="D14" s="2" t="s">
        <v>45</v>
      </c>
      <c r="E14" s="1" t="s">
        <v>11</v>
      </c>
      <c r="F14" s="1" t="s">
        <v>118</v>
      </c>
      <c r="G14" s="1"/>
    </row>
    <row r="15" spans="1:7" ht="18.75" customHeight="1">
      <c r="A15" s="1">
        <v>13</v>
      </c>
      <c r="B15" s="1" t="s">
        <v>49</v>
      </c>
      <c r="C15" s="36">
        <v>1100</v>
      </c>
      <c r="D15" s="2" t="s">
        <v>45</v>
      </c>
      <c r="E15" s="15" t="s">
        <v>11</v>
      </c>
      <c r="F15" s="1" t="s">
        <v>118</v>
      </c>
      <c r="G15" s="1"/>
    </row>
    <row r="16" spans="1:7" ht="18.75" customHeight="1">
      <c r="A16" s="1">
        <v>14</v>
      </c>
      <c r="B16" s="15" t="s">
        <v>51</v>
      </c>
      <c r="C16" s="37">
        <v>1730</v>
      </c>
      <c r="D16" s="21" t="s">
        <v>45</v>
      </c>
      <c r="E16" s="15" t="s">
        <v>11</v>
      </c>
      <c r="F16" s="15" t="s">
        <v>118</v>
      </c>
      <c r="G16" s="23"/>
    </row>
    <row r="17" spans="1:7" ht="18.75" customHeight="1">
      <c r="A17" s="13">
        <v>15</v>
      </c>
      <c r="B17" s="1" t="s">
        <v>53</v>
      </c>
      <c r="C17" s="36">
        <v>1585</v>
      </c>
      <c r="D17" s="2" t="s">
        <v>54</v>
      </c>
      <c r="E17" s="1" t="s">
        <v>11</v>
      </c>
      <c r="F17" s="1" t="s">
        <v>118</v>
      </c>
      <c r="G17" s="1"/>
    </row>
    <row r="18" spans="1:7" ht="18.75" customHeight="1">
      <c r="A18" s="13">
        <v>16</v>
      </c>
      <c r="B18" s="1" t="s">
        <v>62</v>
      </c>
      <c r="C18" s="2">
        <v>1000</v>
      </c>
      <c r="D18" s="2" t="s">
        <v>63</v>
      </c>
      <c r="E18" s="1" t="s">
        <v>11</v>
      </c>
      <c r="F18" s="1" t="s">
        <v>118</v>
      </c>
      <c r="G18" s="1"/>
    </row>
    <row r="19" spans="1:7" ht="18.75" customHeight="1">
      <c r="A19" s="13">
        <v>17</v>
      </c>
      <c r="B19" s="1" t="s">
        <v>65</v>
      </c>
      <c r="C19" s="2">
        <v>900</v>
      </c>
      <c r="D19" s="2" t="s">
        <v>63</v>
      </c>
      <c r="E19" s="1" t="s">
        <v>11</v>
      </c>
      <c r="F19" s="1" t="s">
        <v>118</v>
      </c>
      <c r="G19" s="1"/>
    </row>
    <row r="20" spans="1:7" ht="18.75" customHeight="1">
      <c r="A20" s="1">
        <v>18</v>
      </c>
      <c r="B20" s="25" t="s">
        <v>66</v>
      </c>
      <c r="C20" s="27">
        <v>950</v>
      </c>
      <c r="D20" s="26" t="s">
        <v>63</v>
      </c>
      <c r="E20" s="25" t="s">
        <v>11</v>
      </c>
      <c r="F20" s="9" t="s">
        <v>118</v>
      </c>
      <c r="G20" s="20"/>
    </row>
    <row r="21" spans="1:7" ht="18.75" customHeight="1">
      <c r="A21" s="1">
        <v>19</v>
      </c>
      <c r="B21" s="15" t="s">
        <v>67</v>
      </c>
      <c r="C21" s="16">
        <v>800</v>
      </c>
      <c r="D21" s="21" t="s">
        <v>63</v>
      </c>
      <c r="E21" s="15" t="s">
        <v>11</v>
      </c>
      <c r="F21" s="1" t="s">
        <v>118</v>
      </c>
      <c r="G21" s="14"/>
    </row>
    <row r="22" spans="1:7" ht="18.75" customHeight="1">
      <c r="A22" s="1">
        <v>20</v>
      </c>
      <c r="B22" s="15" t="s">
        <v>68</v>
      </c>
      <c r="C22" s="16">
        <v>700</v>
      </c>
      <c r="D22" s="21" t="s">
        <v>63</v>
      </c>
      <c r="E22" s="15" t="s">
        <v>11</v>
      </c>
      <c r="F22" s="1" t="s">
        <v>118</v>
      </c>
      <c r="G22" s="14"/>
    </row>
    <row r="23" spans="1:7" ht="18.75" customHeight="1">
      <c r="A23" s="1">
        <v>21</v>
      </c>
      <c r="B23" s="15" t="s">
        <v>69</v>
      </c>
      <c r="C23" s="16">
        <v>400</v>
      </c>
      <c r="D23" s="21" t="s">
        <v>63</v>
      </c>
      <c r="E23" s="15" t="s">
        <v>11</v>
      </c>
      <c r="F23" s="1" t="s">
        <v>118</v>
      </c>
      <c r="G23" s="14"/>
    </row>
    <row r="24" spans="1:7" ht="18.75" customHeight="1">
      <c r="A24" s="1">
        <v>22</v>
      </c>
      <c r="B24" s="15" t="s">
        <v>70</v>
      </c>
      <c r="C24" s="16">
        <v>1800</v>
      </c>
      <c r="D24" s="21" t="s">
        <v>63</v>
      </c>
      <c r="E24" s="15" t="s">
        <v>11</v>
      </c>
      <c r="F24" s="1" t="s">
        <v>118</v>
      </c>
      <c r="G24" s="14"/>
    </row>
    <row r="25" spans="1:7" ht="18.75" customHeight="1">
      <c r="A25" s="1">
        <v>23</v>
      </c>
      <c r="B25" s="15" t="s">
        <v>71</v>
      </c>
      <c r="C25" s="16">
        <v>1000</v>
      </c>
      <c r="D25" s="21" t="s">
        <v>63</v>
      </c>
      <c r="E25" s="15" t="s">
        <v>11</v>
      </c>
      <c r="F25" s="1" t="s">
        <v>118</v>
      </c>
      <c r="G25" s="14"/>
    </row>
    <row r="26" spans="1:7" ht="18.75" customHeight="1">
      <c r="A26" s="1">
        <v>24</v>
      </c>
      <c r="B26" s="15" t="s">
        <v>73</v>
      </c>
      <c r="C26" s="16">
        <v>200</v>
      </c>
      <c r="D26" s="21" t="s">
        <v>63</v>
      </c>
      <c r="E26" s="15" t="s">
        <v>11</v>
      </c>
      <c r="F26" s="1" t="s">
        <v>118</v>
      </c>
      <c r="G26" s="14"/>
    </row>
    <row r="27" spans="1:7" ht="18.75" customHeight="1">
      <c r="A27" s="1">
        <v>25</v>
      </c>
      <c r="B27" s="15" t="s">
        <v>74</v>
      </c>
      <c r="C27" s="16">
        <v>200</v>
      </c>
      <c r="D27" s="21" t="s">
        <v>63</v>
      </c>
      <c r="E27" s="15" t="s">
        <v>11</v>
      </c>
      <c r="F27" s="1" t="s">
        <v>118</v>
      </c>
      <c r="G27" s="14"/>
    </row>
    <row r="28" spans="1:7" ht="18.75" customHeight="1">
      <c r="A28" s="1">
        <v>27</v>
      </c>
      <c r="B28" s="15" t="s">
        <v>75</v>
      </c>
      <c r="C28" s="16">
        <v>850</v>
      </c>
      <c r="D28" s="21" t="s">
        <v>76</v>
      </c>
      <c r="E28" s="15" t="s">
        <v>11</v>
      </c>
      <c r="F28" s="1" t="s">
        <v>118</v>
      </c>
      <c r="G28" s="14"/>
    </row>
    <row r="29" spans="1:7" ht="18.75" customHeight="1">
      <c r="A29" s="1">
        <v>28</v>
      </c>
      <c r="B29" s="15" t="s">
        <v>77</v>
      </c>
      <c r="C29" s="16">
        <v>2050</v>
      </c>
      <c r="D29" s="21" t="s">
        <v>76</v>
      </c>
      <c r="E29" s="15" t="s">
        <v>11</v>
      </c>
      <c r="F29" s="1" t="s">
        <v>118</v>
      </c>
      <c r="G29" s="14"/>
    </row>
    <row r="30" spans="1:7" ht="18.75" customHeight="1">
      <c r="A30" s="1">
        <v>29</v>
      </c>
      <c r="B30" s="15" t="s">
        <v>81</v>
      </c>
      <c r="C30" s="16">
        <v>15660</v>
      </c>
      <c r="D30" s="21" t="s">
        <v>76</v>
      </c>
      <c r="E30" s="15" t="s">
        <v>11</v>
      </c>
      <c r="F30" s="1" t="s">
        <v>118</v>
      </c>
      <c r="G30" s="14"/>
    </row>
    <row r="31" spans="1:7" ht="18.75" customHeight="1">
      <c r="A31" s="1">
        <v>30</v>
      </c>
      <c r="B31" s="23" t="s">
        <v>82</v>
      </c>
      <c r="C31" s="16">
        <v>4650</v>
      </c>
      <c r="D31" s="21" t="s">
        <v>83</v>
      </c>
      <c r="E31" s="15" t="s">
        <v>11</v>
      </c>
      <c r="F31" s="1" t="s">
        <v>118</v>
      </c>
      <c r="G31" s="14"/>
    </row>
    <row r="32" spans="1:7" ht="18.75" customHeight="1">
      <c r="A32" s="1">
        <v>31</v>
      </c>
      <c r="B32" s="23" t="s">
        <v>84</v>
      </c>
      <c r="C32" s="16">
        <v>350</v>
      </c>
      <c r="D32" s="21" t="s">
        <v>83</v>
      </c>
      <c r="E32" s="15" t="s">
        <v>11</v>
      </c>
      <c r="F32" s="15" t="s">
        <v>118</v>
      </c>
      <c r="G32" s="14"/>
    </row>
    <row r="33" spans="1:7" ht="18.75" customHeight="1">
      <c r="A33" s="1">
        <v>32</v>
      </c>
      <c r="B33" s="45" t="s">
        <v>85</v>
      </c>
      <c r="C33" s="46">
        <v>20131</v>
      </c>
      <c r="D33" s="46" t="s">
        <v>86</v>
      </c>
      <c r="E33" s="45" t="s">
        <v>11</v>
      </c>
      <c r="F33" s="15" t="s">
        <v>118</v>
      </c>
      <c r="G33" s="50"/>
    </row>
    <row r="34" spans="1:7" ht="18.75" customHeight="1">
      <c r="A34" s="1">
        <v>33</v>
      </c>
      <c r="B34" s="52" t="s">
        <v>88</v>
      </c>
      <c r="C34" s="55">
        <v>2609</v>
      </c>
      <c r="D34" s="54" t="s">
        <v>86</v>
      </c>
      <c r="E34" s="52" t="s">
        <v>11</v>
      </c>
      <c r="F34" s="15" t="s">
        <v>118</v>
      </c>
      <c r="G34" s="50"/>
    </row>
    <row r="35" spans="1:7" ht="18.75" customHeight="1">
      <c r="A35" s="30"/>
      <c r="B35" s="29" t="s">
        <v>89</v>
      </c>
      <c r="C35" s="3">
        <f>SUM(C4:C34)</f>
        <v>109949</v>
      </c>
      <c r="D35" s="22"/>
      <c r="E35" s="1"/>
      <c r="F35" s="1"/>
      <c r="G35" s="1"/>
    </row>
    <row r="36" spans="1:7" ht="18.75" customHeight="1">
      <c r="A36" s="31">
        <v>1</v>
      </c>
      <c r="B36" s="6" t="s">
        <v>95</v>
      </c>
      <c r="C36" s="36">
        <v>3150</v>
      </c>
      <c r="D36" s="2" t="s">
        <v>10</v>
      </c>
      <c r="E36" s="1" t="s">
        <v>91</v>
      </c>
      <c r="F36" s="1" t="s">
        <v>118</v>
      </c>
      <c r="G36" s="1"/>
    </row>
    <row r="37" spans="1:7" ht="18.75" customHeight="1">
      <c r="A37" s="31">
        <v>2</v>
      </c>
      <c r="B37" s="23" t="s">
        <v>100</v>
      </c>
      <c r="C37" s="37">
        <v>1100</v>
      </c>
      <c r="D37" s="16" t="s">
        <v>34</v>
      </c>
      <c r="E37" s="15" t="s">
        <v>91</v>
      </c>
      <c r="F37" s="15" t="s">
        <v>118</v>
      </c>
      <c r="G37" s="1"/>
    </row>
    <row r="38" spans="1:7" ht="18.75" customHeight="1">
      <c r="A38" s="31">
        <v>3</v>
      </c>
      <c r="B38" s="14" t="s">
        <v>102</v>
      </c>
      <c r="C38" s="36">
        <v>917</v>
      </c>
      <c r="D38" s="2" t="s">
        <v>41</v>
      </c>
      <c r="E38" s="1" t="s">
        <v>91</v>
      </c>
      <c r="F38" s="15" t="s">
        <v>118</v>
      </c>
      <c r="G38" s="1"/>
    </row>
    <row r="39" spans="1:7" ht="18.75" customHeight="1">
      <c r="A39" s="31">
        <v>4</v>
      </c>
      <c r="B39" s="15" t="s">
        <v>72</v>
      </c>
      <c r="C39" s="16">
        <v>800</v>
      </c>
      <c r="D39" s="21" t="s">
        <v>63</v>
      </c>
      <c r="E39" s="1" t="s">
        <v>91</v>
      </c>
      <c r="F39" s="1" t="s">
        <v>118</v>
      </c>
      <c r="G39" s="14"/>
    </row>
    <row r="40" spans="1:7" ht="18.75" customHeight="1">
      <c r="A40" s="31">
        <v>5</v>
      </c>
      <c r="B40" s="15" t="s">
        <v>78</v>
      </c>
      <c r="C40" s="16">
        <v>2100</v>
      </c>
      <c r="D40" s="21" t="s">
        <v>76</v>
      </c>
      <c r="E40" s="1" t="s">
        <v>91</v>
      </c>
      <c r="F40" s="1" t="s">
        <v>118</v>
      </c>
      <c r="G40" s="14"/>
    </row>
    <row r="41" spans="1:7" ht="18.75" customHeight="1">
      <c r="A41" s="31">
        <v>6</v>
      </c>
      <c r="B41" s="15" t="s">
        <v>79</v>
      </c>
      <c r="C41" s="16">
        <v>25483</v>
      </c>
      <c r="D41" s="21" t="s">
        <v>76</v>
      </c>
      <c r="E41" s="1" t="s">
        <v>91</v>
      </c>
      <c r="F41" s="1" t="s">
        <v>118</v>
      </c>
      <c r="G41" s="14"/>
    </row>
    <row r="42" spans="1:7" ht="18.75" customHeight="1">
      <c r="A42" s="30"/>
      <c r="B42" s="29" t="s">
        <v>89</v>
      </c>
      <c r="C42" s="3">
        <f>SUM(C36:C41)</f>
        <v>33550</v>
      </c>
      <c r="D42" s="3"/>
      <c r="E42" s="3"/>
      <c r="F42" s="32"/>
      <c r="G42" s="14"/>
    </row>
    <row r="43" spans="1:7" ht="18.75" customHeight="1">
      <c r="A43" s="30"/>
      <c r="B43" s="28" t="s">
        <v>104</v>
      </c>
      <c r="C43" s="17">
        <f>C42+C35</f>
        <v>143499</v>
      </c>
      <c r="D43" s="17"/>
      <c r="E43" s="17"/>
      <c r="F43" s="17"/>
      <c r="G43" s="1"/>
    </row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</sheetData>
  <sheetProtection/>
  <mergeCells count="2">
    <mergeCell ref="G4:G12"/>
    <mergeCell ref="A1:G1"/>
  </mergeCells>
  <printOptions/>
  <pageMargins left="0.5506944444444445" right="0.15694444444444444" top="0.9840277777777777" bottom="0.9840277777777777" header="0.5111111111111111" footer="0.5111111111111111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E31" sqref="E31"/>
    </sheetView>
  </sheetViews>
  <sheetFormatPr defaultColWidth="9.00390625" defaultRowHeight="14.25"/>
  <cols>
    <col min="1" max="1" width="9.00390625" style="62" customWidth="1"/>
    <col min="2" max="2" width="44.00390625" style="62" customWidth="1"/>
    <col min="3" max="3" width="23.00390625" style="74" customWidth="1"/>
    <col min="4" max="4" width="12.50390625" style="62" customWidth="1"/>
    <col min="5" max="5" width="18.625" style="62" customWidth="1"/>
    <col min="6" max="6" width="16.50390625" style="74" customWidth="1"/>
    <col min="7" max="7" width="15.50390625" style="62" customWidth="1"/>
    <col min="8" max="8" width="17.00390625" style="74" customWidth="1"/>
    <col min="9" max="10" width="9.00390625" style="62" customWidth="1"/>
    <col min="11" max="16384" width="9.00390625" style="63" customWidth="1"/>
  </cols>
  <sheetData>
    <row r="1" spans="1:10" ht="33.75">
      <c r="A1" s="79" t="s">
        <v>213</v>
      </c>
      <c r="B1" s="79"/>
      <c r="C1" s="79"/>
      <c r="D1" s="79"/>
      <c r="E1" s="79"/>
      <c r="F1" s="79"/>
      <c r="G1" s="79"/>
      <c r="H1" s="79"/>
      <c r="I1" s="79"/>
      <c r="J1" s="79"/>
    </row>
    <row r="2" spans="1:10" s="59" customFormat="1" ht="18.75">
      <c r="A2" s="57" t="s">
        <v>134</v>
      </c>
      <c r="B2" s="57" t="s">
        <v>135</v>
      </c>
      <c r="C2" s="58" t="s">
        <v>136</v>
      </c>
      <c r="D2" s="57" t="s">
        <v>137</v>
      </c>
      <c r="E2" s="57" t="s">
        <v>138</v>
      </c>
      <c r="F2" s="58" t="s">
        <v>139</v>
      </c>
      <c r="G2" s="57" t="s">
        <v>140</v>
      </c>
      <c r="H2" s="58" t="s">
        <v>141</v>
      </c>
      <c r="I2" s="57" t="s">
        <v>142</v>
      </c>
      <c r="J2" s="57" t="s">
        <v>143</v>
      </c>
    </row>
    <row r="3" spans="1:10" s="68" customFormat="1" ht="37.5">
      <c r="A3" s="61" t="s">
        <v>214</v>
      </c>
      <c r="B3" s="61" t="s">
        <v>215</v>
      </c>
      <c r="C3" s="67">
        <v>14800</v>
      </c>
      <c r="D3" s="61" t="s">
        <v>146</v>
      </c>
      <c r="E3" s="61"/>
      <c r="F3" s="67"/>
      <c r="G3" s="61"/>
      <c r="H3" s="67"/>
      <c r="I3" s="61" t="s">
        <v>155</v>
      </c>
      <c r="J3" s="61" t="s">
        <v>148</v>
      </c>
    </row>
    <row r="4" spans="1:10" s="68" customFormat="1" ht="37.5">
      <c r="A4" s="61" t="s">
        <v>214</v>
      </c>
      <c r="B4" s="61" t="s">
        <v>216</v>
      </c>
      <c r="C4" s="67">
        <v>50000</v>
      </c>
      <c r="D4" s="61" t="s">
        <v>146</v>
      </c>
      <c r="E4" s="61"/>
      <c r="F4" s="67"/>
      <c r="G4" s="61"/>
      <c r="H4" s="67"/>
      <c r="I4" s="61" t="s">
        <v>147</v>
      </c>
      <c r="J4" s="61" t="s">
        <v>148</v>
      </c>
    </row>
    <row r="5" spans="1:10" s="68" customFormat="1" ht="37.5">
      <c r="A5" s="61" t="s">
        <v>214</v>
      </c>
      <c r="B5" s="61" t="s">
        <v>217</v>
      </c>
      <c r="C5" s="67">
        <v>50000</v>
      </c>
      <c r="D5" s="61" t="s">
        <v>146</v>
      </c>
      <c r="E5" s="61"/>
      <c r="F5" s="67"/>
      <c r="G5" s="61"/>
      <c r="H5" s="67"/>
      <c r="I5" s="61" t="s">
        <v>147</v>
      </c>
      <c r="J5" s="61" t="s">
        <v>148</v>
      </c>
    </row>
    <row r="6" spans="1:10" s="68" customFormat="1" ht="37.5">
      <c r="A6" s="61" t="s">
        <v>214</v>
      </c>
      <c r="B6" s="61" t="s">
        <v>218</v>
      </c>
      <c r="C6" s="67">
        <v>11720</v>
      </c>
      <c r="D6" s="61" t="s">
        <v>146</v>
      </c>
      <c r="E6" s="61">
        <v>36</v>
      </c>
      <c r="F6" s="67">
        <v>8570</v>
      </c>
      <c r="G6" s="61">
        <v>36</v>
      </c>
      <c r="H6" s="67">
        <v>3150</v>
      </c>
      <c r="I6" s="61" t="s">
        <v>147</v>
      </c>
      <c r="J6" s="61" t="s">
        <v>148</v>
      </c>
    </row>
    <row r="7" spans="1:10" s="68" customFormat="1" ht="37.5">
      <c r="A7" s="61" t="s">
        <v>214</v>
      </c>
      <c r="B7" s="61" t="s">
        <v>219</v>
      </c>
      <c r="C7" s="67">
        <v>10000</v>
      </c>
      <c r="D7" s="61" t="s">
        <v>146</v>
      </c>
      <c r="E7" s="61"/>
      <c r="F7" s="67"/>
      <c r="G7" s="61"/>
      <c r="H7" s="67"/>
      <c r="I7" s="61" t="s">
        <v>147</v>
      </c>
      <c r="J7" s="61" t="s">
        <v>148</v>
      </c>
    </row>
    <row r="8" spans="1:10" s="68" customFormat="1" ht="37.5">
      <c r="A8" s="61" t="s">
        <v>214</v>
      </c>
      <c r="B8" s="61" t="s">
        <v>220</v>
      </c>
      <c r="C8" s="67">
        <v>10000</v>
      </c>
      <c r="D8" s="61" t="s">
        <v>146</v>
      </c>
      <c r="E8" s="61"/>
      <c r="F8" s="67"/>
      <c r="G8" s="61"/>
      <c r="H8" s="67"/>
      <c r="I8" s="61" t="s">
        <v>147</v>
      </c>
      <c r="J8" s="61" t="s">
        <v>148</v>
      </c>
    </row>
    <row r="9" spans="1:10" s="68" customFormat="1" ht="37.5">
      <c r="A9" s="61" t="s">
        <v>214</v>
      </c>
      <c r="B9" s="61" t="s">
        <v>221</v>
      </c>
      <c r="C9" s="67">
        <v>50000</v>
      </c>
      <c r="D9" s="61" t="s">
        <v>146</v>
      </c>
      <c r="E9" s="61"/>
      <c r="F9" s="67"/>
      <c r="G9" s="61"/>
      <c r="H9" s="67"/>
      <c r="I9" s="61" t="s">
        <v>155</v>
      </c>
      <c r="J9" s="61" t="s">
        <v>148</v>
      </c>
    </row>
    <row r="10" spans="1:10" s="68" customFormat="1" ht="37.5">
      <c r="A10" s="61" t="s">
        <v>214</v>
      </c>
      <c r="B10" s="61" t="s">
        <v>222</v>
      </c>
      <c r="C10" s="67">
        <v>20000</v>
      </c>
      <c r="D10" s="61" t="s">
        <v>146</v>
      </c>
      <c r="E10" s="61"/>
      <c r="F10" s="67"/>
      <c r="G10" s="61"/>
      <c r="H10" s="67"/>
      <c r="I10" s="61" t="s">
        <v>155</v>
      </c>
      <c r="J10" s="61" t="s">
        <v>148</v>
      </c>
    </row>
    <row r="11" spans="1:10" s="68" customFormat="1" ht="37.5">
      <c r="A11" s="61" t="s">
        <v>214</v>
      </c>
      <c r="B11" s="61" t="s">
        <v>223</v>
      </c>
      <c r="C11" s="67">
        <v>100000</v>
      </c>
      <c r="D11" s="61" t="s">
        <v>146</v>
      </c>
      <c r="E11" s="61"/>
      <c r="F11" s="67"/>
      <c r="G11" s="61"/>
      <c r="H11" s="67"/>
      <c r="I11" s="61" t="s">
        <v>152</v>
      </c>
      <c r="J11" s="61" t="s">
        <v>148</v>
      </c>
    </row>
    <row r="12" spans="1:10" s="68" customFormat="1" ht="37.5">
      <c r="A12" s="61" t="s">
        <v>214</v>
      </c>
      <c r="B12" s="61" t="s">
        <v>168</v>
      </c>
      <c r="C12" s="67">
        <v>20000</v>
      </c>
      <c r="D12" s="61" t="s">
        <v>146</v>
      </c>
      <c r="E12" s="61"/>
      <c r="F12" s="67"/>
      <c r="G12" s="61"/>
      <c r="H12" s="67"/>
      <c r="I12" s="61" t="s">
        <v>160</v>
      </c>
      <c r="J12" s="61" t="s">
        <v>148</v>
      </c>
    </row>
    <row r="13" spans="1:10" s="68" customFormat="1" ht="37.5">
      <c r="A13" s="61" t="s">
        <v>214</v>
      </c>
      <c r="B13" s="61" t="s">
        <v>224</v>
      </c>
      <c r="C13" s="67">
        <v>5500</v>
      </c>
      <c r="D13" s="61" t="s">
        <v>146</v>
      </c>
      <c r="E13" s="61">
        <v>14</v>
      </c>
      <c r="F13" s="67">
        <v>4400</v>
      </c>
      <c r="G13" s="61">
        <v>5</v>
      </c>
      <c r="H13" s="67">
        <v>1100</v>
      </c>
      <c r="I13" s="61" t="s">
        <v>160</v>
      </c>
      <c r="J13" s="61" t="s">
        <v>148</v>
      </c>
    </row>
    <row r="14" spans="1:10" s="68" customFormat="1" ht="37.5">
      <c r="A14" s="61" t="s">
        <v>214</v>
      </c>
      <c r="B14" s="61" t="s">
        <v>225</v>
      </c>
      <c r="C14" s="67">
        <v>8527</v>
      </c>
      <c r="D14" s="61" t="s">
        <v>146</v>
      </c>
      <c r="E14" s="61">
        <v>25</v>
      </c>
      <c r="F14" s="67">
        <v>7610</v>
      </c>
      <c r="G14" s="61">
        <v>6</v>
      </c>
      <c r="H14" s="67">
        <v>917</v>
      </c>
      <c r="I14" s="61" t="s">
        <v>170</v>
      </c>
      <c r="J14" s="61" t="s">
        <v>148</v>
      </c>
    </row>
    <row r="15" spans="1:10" s="68" customFormat="1" ht="18.75">
      <c r="A15" s="80" t="s">
        <v>181</v>
      </c>
      <c r="B15" s="81"/>
      <c r="C15" s="67">
        <f aca="true" t="shared" si="0" ref="C15:H15">SUM(C3:C14)</f>
        <v>350547</v>
      </c>
      <c r="D15" s="67">
        <f t="shared" si="0"/>
        <v>0</v>
      </c>
      <c r="E15" s="75">
        <f t="shared" si="0"/>
        <v>75</v>
      </c>
      <c r="F15" s="67">
        <f t="shared" si="0"/>
        <v>20580</v>
      </c>
      <c r="G15" s="75">
        <f t="shared" si="0"/>
        <v>47</v>
      </c>
      <c r="H15" s="67">
        <f t="shared" si="0"/>
        <v>5167</v>
      </c>
      <c r="I15" s="61"/>
      <c r="J15" s="61"/>
    </row>
    <row r="16" spans="1:10" s="68" customFormat="1" ht="37.5">
      <c r="A16" s="61" t="s">
        <v>214</v>
      </c>
      <c r="B16" s="61" t="s">
        <v>182</v>
      </c>
      <c r="C16" s="67">
        <v>30000</v>
      </c>
      <c r="D16" s="61" t="s">
        <v>146</v>
      </c>
      <c r="E16" s="61"/>
      <c r="F16" s="67"/>
      <c r="G16" s="61"/>
      <c r="H16" s="67"/>
      <c r="I16" s="61" t="s">
        <v>183</v>
      </c>
      <c r="J16" s="61" t="s">
        <v>184</v>
      </c>
    </row>
    <row r="17" spans="1:10" s="68" customFormat="1" ht="37.5">
      <c r="A17" s="61" t="s">
        <v>214</v>
      </c>
      <c r="B17" s="61" t="s">
        <v>226</v>
      </c>
      <c r="C17" s="67">
        <v>800</v>
      </c>
      <c r="D17" s="61"/>
      <c r="E17" s="61">
        <v>0</v>
      </c>
      <c r="F17" s="67">
        <v>0</v>
      </c>
      <c r="G17" s="61">
        <v>4</v>
      </c>
      <c r="H17" s="67">
        <v>800</v>
      </c>
      <c r="I17" s="61" t="s">
        <v>187</v>
      </c>
      <c r="J17" s="61" t="s">
        <v>148</v>
      </c>
    </row>
    <row r="18" spans="1:10" s="68" customFormat="1" ht="37.5">
      <c r="A18" s="61" t="s">
        <v>214</v>
      </c>
      <c r="B18" s="61" t="s">
        <v>227</v>
      </c>
      <c r="C18" s="67">
        <v>2100</v>
      </c>
      <c r="D18" s="61" t="s">
        <v>146</v>
      </c>
      <c r="E18" s="61">
        <v>0</v>
      </c>
      <c r="F18" s="67">
        <v>0</v>
      </c>
      <c r="G18" s="61">
        <v>12</v>
      </c>
      <c r="H18" s="67">
        <v>2100</v>
      </c>
      <c r="I18" s="61" t="s">
        <v>200</v>
      </c>
      <c r="J18" s="61" t="s">
        <v>148</v>
      </c>
    </row>
    <row r="19" spans="1:10" s="68" customFormat="1" ht="37.5">
      <c r="A19" s="61" t="s">
        <v>214</v>
      </c>
      <c r="B19" s="61" t="s">
        <v>228</v>
      </c>
      <c r="C19" s="67">
        <v>25483</v>
      </c>
      <c r="D19" s="61" t="s">
        <v>146</v>
      </c>
      <c r="E19" s="61">
        <v>0</v>
      </c>
      <c r="F19" s="67">
        <v>0</v>
      </c>
      <c r="G19" s="61">
        <f>28+18+27+11+9+2+14+5+3+1+56</f>
        <v>174</v>
      </c>
      <c r="H19" s="67">
        <v>25483</v>
      </c>
      <c r="I19" s="61" t="s">
        <v>200</v>
      </c>
      <c r="J19" s="61" t="s">
        <v>148</v>
      </c>
    </row>
    <row r="20" spans="1:10" s="68" customFormat="1" ht="18.75">
      <c r="A20" s="61"/>
      <c r="B20" s="61"/>
      <c r="C20" s="67"/>
      <c r="D20" s="61"/>
      <c r="E20" s="61"/>
      <c r="F20" s="67"/>
      <c r="G20" s="61"/>
      <c r="H20" s="67"/>
      <c r="I20" s="61"/>
      <c r="J20" s="61"/>
    </row>
    <row r="21" spans="1:10" s="68" customFormat="1" ht="18.75">
      <c r="A21" s="61"/>
      <c r="B21" s="61"/>
      <c r="C21" s="67"/>
      <c r="D21" s="61"/>
      <c r="E21" s="61"/>
      <c r="F21" s="67"/>
      <c r="G21" s="61"/>
      <c r="H21" s="67"/>
      <c r="I21" s="61"/>
      <c r="J21" s="61"/>
    </row>
    <row r="22" spans="1:10" s="68" customFormat="1" ht="18.75">
      <c r="A22" s="82" t="s">
        <v>203</v>
      </c>
      <c r="B22" s="83"/>
      <c r="C22" s="67">
        <f>SUM(C16:C21)</f>
        <v>58383</v>
      </c>
      <c r="D22" s="61"/>
      <c r="E22" s="61"/>
      <c r="F22" s="67"/>
      <c r="G22" s="61"/>
      <c r="H22" s="67"/>
      <c r="I22" s="61"/>
      <c r="J22" s="61"/>
    </row>
    <row r="23" spans="1:10" s="68" customFormat="1" ht="37.5" customHeight="1">
      <c r="A23" s="80" t="s">
        <v>204</v>
      </c>
      <c r="B23" s="81"/>
      <c r="C23" s="67">
        <f>C22+C15</f>
        <v>408930</v>
      </c>
      <c r="D23" s="67">
        <f aca="true" t="shared" si="1" ref="D23:I23">D22+D15</f>
        <v>0</v>
      </c>
      <c r="E23" s="71">
        <f t="shared" si="1"/>
        <v>75</v>
      </c>
      <c r="F23" s="67">
        <f t="shared" si="1"/>
        <v>20580</v>
      </c>
      <c r="G23" s="71">
        <f t="shared" si="1"/>
        <v>47</v>
      </c>
      <c r="H23" s="67">
        <f t="shared" si="1"/>
        <v>5167</v>
      </c>
      <c r="I23" s="67">
        <f t="shared" si="1"/>
        <v>0</v>
      </c>
      <c r="J23" s="61"/>
    </row>
    <row r="24" spans="1:10" s="68" customFormat="1" ht="36.75" customHeight="1">
      <c r="A24" s="84" t="s">
        <v>212</v>
      </c>
      <c r="B24" s="85"/>
      <c r="C24" s="67">
        <f>C22+C15</f>
        <v>408930</v>
      </c>
      <c r="D24" s="67">
        <f aca="true" t="shared" si="2" ref="D24:I24">D22+D15</f>
        <v>0</v>
      </c>
      <c r="E24" s="71">
        <f t="shared" si="2"/>
        <v>75</v>
      </c>
      <c r="F24" s="67">
        <f t="shared" si="2"/>
        <v>20580</v>
      </c>
      <c r="G24" s="71">
        <f t="shared" si="2"/>
        <v>47</v>
      </c>
      <c r="H24" s="67">
        <f t="shared" si="2"/>
        <v>5167</v>
      </c>
      <c r="I24" s="67">
        <f t="shared" si="2"/>
        <v>0</v>
      </c>
      <c r="J24" s="61"/>
    </row>
    <row r="59" ht="14.25"/>
    <row r="60" ht="14.25"/>
    <row r="61" ht="14.25"/>
    <row r="62" ht="14.25"/>
  </sheetData>
  <sheetProtection/>
  <mergeCells count="5">
    <mergeCell ref="A1:J1"/>
    <mergeCell ref="A15:B15"/>
    <mergeCell ref="A22:B22"/>
    <mergeCell ref="A23:B23"/>
    <mergeCell ref="A24:B24"/>
  </mergeCells>
  <printOptions/>
  <pageMargins left="0.7" right="0.7" top="0.75" bottom="0.75" header="0.3" footer="0.3"/>
  <pageSetup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1"/>
  <sheetViews>
    <sheetView zoomScalePageLayoutView="0" workbookViewId="0" topLeftCell="A43">
      <selection activeCell="D58" sqref="D58"/>
    </sheetView>
  </sheetViews>
  <sheetFormatPr defaultColWidth="9.00390625" defaultRowHeight="14.25"/>
  <cols>
    <col min="1" max="1" width="9.00390625" style="62" customWidth="1"/>
    <col min="2" max="2" width="36.50390625" style="62" customWidth="1"/>
    <col min="3" max="3" width="20.00390625" style="74" customWidth="1"/>
    <col min="4" max="4" width="19.25390625" style="62" customWidth="1"/>
    <col min="5" max="5" width="15.00390625" style="62" customWidth="1"/>
    <col min="6" max="6" width="20.375" style="74" customWidth="1"/>
    <col min="7" max="7" width="18.375" style="62" customWidth="1"/>
    <col min="8" max="8" width="19.75390625" style="74" customWidth="1"/>
    <col min="9" max="10" width="9.00390625" style="62" customWidth="1"/>
    <col min="11" max="11" width="17.625" style="63" customWidth="1"/>
    <col min="12" max="16384" width="9.00390625" style="63" customWidth="1"/>
  </cols>
  <sheetData>
    <row r="1" spans="1:10" ht="33.75">
      <c r="A1" s="79" t="s">
        <v>133</v>
      </c>
      <c r="B1" s="79"/>
      <c r="C1" s="79"/>
      <c r="D1" s="79"/>
      <c r="E1" s="79"/>
      <c r="F1" s="79"/>
      <c r="G1" s="79"/>
      <c r="H1" s="79"/>
      <c r="I1" s="79"/>
      <c r="J1" s="79"/>
    </row>
    <row r="2" spans="1:11" s="59" customFormat="1" ht="18.75">
      <c r="A2" s="57" t="s">
        <v>134</v>
      </c>
      <c r="B2" s="57" t="s">
        <v>135</v>
      </c>
      <c r="C2" s="58" t="s">
        <v>136</v>
      </c>
      <c r="D2" s="57" t="s">
        <v>137</v>
      </c>
      <c r="E2" s="57" t="s">
        <v>138</v>
      </c>
      <c r="F2" s="58" t="s">
        <v>139</v>
      </c>
      <c r="G2" s="57" t="s">
        <v>140</v>
      </c>
      <c r="H2" s="58" t="s">
        <v>141</v>
      </c>
      <c r="I2" s="57" t="s">
        <v>142</v>
      </c>
      <c r="J2" s="57" t="s">
        <v>143</v>
      </c>
      <c r="K2" s="64"/>
    </row>
    <row r="3" spans="1:11" s="66" customFormat="1" ht="37.5">
      <c r="A3" s="60" t="s">
        <v>144</v>
      </c>
      <c r="B3" s="60" t="s">
        <v>145</v>
      </c>
      <c r="C3" s="65">
        <v>119999</v>
      </c>
      <c r="D3" s="60" t="s">
        <v>146</v>
      </c>
      <c r="E3" s="60"/>
      <c r="F3" s="65"/>
      <c r="G3" s="60"/>
      <c r="H3" s="65"/>
      <c r="I3" s="60" t="s">
        <v>147</v>
      </c>
      <c r="J3" s="60" t="s">
        <v>148</v>
      </c>
      <c r="K3" s="91" t="s">
        <v>149</v>
      </c>
    </row>
    <row r="4" spans="1:11" s="66" customFormat="1" ht="37.5">
      <c r="A4" s="60" t="s">
        <v>144</v>
      </c>
      <c r="B4" s="60" t="s">
        <v>150</v>
      </c>
      <c r="C4" s="65">
        <v>100000</v>
      </c>
      <c r="D4" s="60" t="s">
        <v>146</v>
      </c>
      <c r="E4" s="60"/>
      <c r="F4" s="65"/>
      <c r="G4" s="60"/>
      <c r="H4" s="65"/>
      <c r="I4" s="60" t="s">
        <v>147</v>
      </c>
      <c r="J4" s="60" t="s">
        <v>148</v>
      </c>
      <c r="K4" s="91"/>
    </row>
    <row r="5" spans="1:11" s="66" customFormat="1" ht="37.5">
      <c r="A5" s="60" t="s">
        <v>144</v>
      </c>
      <c r="B5" s="60" t="s">
        <v>151</v>
      </c>
      <c r="C5" s="65">
        <v>100000</v>
      </c>
      <c r="D5" s="60" t="s">
        <v>146</v>
      </c>
      <c r="E5" s="60"/>
      <c r="F5" s="65"/>
      <c r="G5" s="60"/>
      <c r="H5" s="65"/>
      <c r="I5" s="60" t="s">
        <v>152</v>
      </c>
      <c r="J5" s="60" t="s">
        <v>148</v>
      </c>
      <c r="K5" s="91"/>
    </row>
    <row r="6" spans="1:11" s="66" customFormat="1" ht="37.5">
      <c r="A6" s="60" t="s">
        <v>144</v>
      </c>
      <c r="B6" s="60" t="s">
        <v>153</v>
      </c>
      <c r="C6" s="65">
        <v>7000</v>
      </c>
      <c r="D6" s="60" t="s">
        <v>146</v>
      </c>
      <c r="E6" s="60">
        <v>15</v>
      </c>
      <c r="F6" s="65">
        <v>6800</v>
      </c>
      <c r="G6" s="60">
        <v>1</v>
      </c>
      <c r="H6" s="65">
        <v>200</v>
      </c>
      <c r="I6" s="60" t="s">
        <v>147</v>
      </c>
      <c r="J6" s="60" t="s">
        <v>148</v>
      </c>
      <c r="K6" s="91"/>
    </row>
    <row r="7" spans="1:11" s="66" customFormat="1" ht="37.5">
      <c r="A7" s="60" t="s">
        <v>144</v>
      </c>
      <c r="B7" s="60" t="s">
        <v>154</v>
      </c>
      <c r="C7" s="65">
        <v>13000</v>
      </c>
      <c r="D7" s="60" t="s">
        <v>146</v>
      </c>
      <c r="E7" s="60"/>
      <c r="F7" s="65"/>
      <c r="G7" s="60"/>
      <c r="H7" s="65"/>
      <c r="I7" s="60" t="s">
        <v>155</v>
      </c>
      <c r="J7" s="60" t="s">
        <v>148</v>
      </c>
      <c r="K7" s="91"/>
    </row>
    <row r="8" spans="1:11" s="66" customFormat="1" ht="37.5">
      <c r="A8" s="60" t="s">
        <v>144</v>
      </c>
      <c r="B8" s="60" t="s">
        <v>156</v>
      </c>
      <c r="C8" s="65">
        <v>74550</v>
      </c>
      <c r="D8" s="60" t="s">
        <v>146</v>
      </c>
      <c r="E8" s="60">
        <v>243</v>
      </c>
      <c r="F8" s="65">
        <v>62520</v>
      </c>
      <c r="G8" s="60">
        <v>56</v>
      </c>
      <c r="H8" s="65">
        <v>12030</v>
      </c>
      <c r="I8" s="60" t="s">
        <v>152</v>
      </c>
      <c r="J8" s="60" t="s">
        <v>148</v>
      </c>
      <c r="K8" s="91"/>
    </row>
    <row r="9" spans="1:11" s="66" customFormat="1" ht="37.5">
      <c r="A9" s="60" t="s">
        <v>144</v>
      </c>
      <c r="B9" s="60" t="s">
        <v>157</v>
      </c>
      <c r="C9" s="65">
        <v>1000</v>
      </c>
      <c r="D9" s="60" t="s">
        <v>146</v>
      </c>
      <c r="E9" s="60">
        <v>2</v>
      </c>
      <c r="F9" s="65">
        <v>1000</v>
      </c>
      <c r="G9" s="60">
        <v>0</v>
      </c>
      <c r="H9" s="65">
        <v>0</v>
      </c>
      <c r="I9" s="60" t="s">
        <v>158</v>
      </c>
      <c r="J9" s="60" t="s">
        <v>148</v>
      </c>
      <c r="K9" s="91"/>
    </row>
    <row r="10" spans="1:11" s="66" customFormat="1" ht="37.5">
      <c r="A10" s="60" t="s">
        <v>144</v>
      </c>
      <c r="B10" s="60" t="s">
        <v>159</v>
      </c>
      <c r="C10" s="65">
        <v>7218</v>
      </c>
      <c r="D10" s="60" t="s">
        <v>146</v>
      </c>
      <c r="E10" s="60">
        <v>36</v>
      </c>
      <c r="F10" s="65">
        <v>4454</v>
      </c>
      <c r="G10" s="60">
        <v>36</v>
      </c>
      <c r="H10" s="65">
        <v>2764</v>
      </c>
      <c r="I10" s="60" t="s">
        <v>160</v>
      </c>
      <c r="J10" s="60" t="s">
        <v>148</v>
      </c>
      <c r="K10" s="91"/>
    </row>
    <row r="11" spans="1:11" s="66" customFormat="1" ht="37.5">
      <c r="A11" s="60" t="s">
        <v>144</v>
      </c>
      <c r="B11" s="60" t="s">
        <v>161</v>
      </c>
      <c r="C11" s="65">
        <v>16460</v>
      </c>
      <c r="D11" s="60" t="s">
        <v>146</v>
      </c>
      <c r="E11" s="60">
        <v>35</v>
      </c>
      <c r="F11" s="65">
        <v>9400</v>
      </c>
      <c r="G11" s="60">
        <v>48</v>
      </c>
      <c r="H11" s="65">
        <f>6910+150</f>
        <v>7060</v>
      </c>
      <c r="I11" s="60" t="s">
        <v>160</v>
      </c>
      <c r="J11" s="60" t="s">
        <v>148</v>
      </c>
      <c r="K11" s="91"/>
    </row>
    <row r="12" spans="1:11" s="66" customFormat="1" ht="37.5">
      <c r="A12" s="60" t="s">
        <v>144</v>
      </c>
      <c r="B12" s="60" t="s">
        <v>162</v>
      </c>
      <c r="C12" s="65">
        <v>800</v>
      </c>
      <c r="D12" s="60" t="s">
        <v>146</v>
      </c>
      <c r="E12" s="60"/>
      <c r="F12" s="65"/>
      <c r="G12" s="60"/>
      <c r="H12" s="65"/>
      <c r="I12" s="60" t="s">
        <v>160</v>
      </c>
      <c r="J12" s="60" t="s">
        <v>148</v>
      </c>
      <c r="K12" s="91"/>
    </row>
    <row r="13" spans="1:11" s="66" customFormat="1" ht="18.75">
      <c r="A13" s="60" t="s">
        <v>144</v>
      </c>
      <c r="B13" s="60" t="s">
        <v>163</v>
      </c>
      <c r="C13" s="65">
        <v>13930</v>
      </c>
      <c r="D13" s="60" t="s">
        <v>146</v>
      </c>
      <c r="E13" s="60">
        <v>20</v>
      </c>
      <c r="F13" s="65">
        <v>12640</v>
      </c>
      <c r="G13" s="60">
        <v>18</v>
      </c>
      <c r="H13" s="65">
        <v>1290</v>
      </c>
      <c r="I13" s="92" t="s">
        <v>158</v>
      </c>
      <c r="J13" s="92" t="s">
        <v>164</v>
      </c>
      <c r="K13" s="91"/>
    </row>
    <row r="14" spans="1:11" s="66" customFormat="1" ht="18.75">
      <c r="A14" s="60" t="s">
        <v>144</v>
      </c>
      <c r="B14" s="60" t="s">
        <v>165</v>
      </c>
      <c r="C14" s="65">
        <v>10100</v>
      </c>
      <c r="D14" s="60" t="s">
        <v>146</v>
      </c>
      <c r="E14" s="60">
        <v>30</v>
      </c>
      <c r="F14" s="65">
        <v>6400</v>
      </c>
      <c r="G14" s="60">
        <v>5</v>
      </c>
      <c r="H14" s="65">
        <v>3700</v>
      </c>
      <c r="I14" s="93"/>
      <c r="J14" s="93"/>
      <c r="K14" s="91"/>
    </row>
    <row r="15" spans="1:11" s="66" customFormat="1" ht="18.75">
      <c r="A15" s="60" t="s">
        <v>144</v>
      </c>
      <c r="B15" s="60" t="s">
        <v>166</v>
      </c>
      <c r="C15" s="65">
        <v>12780</v>
      </c>
      <c r="D15" s="60" t="s">
        <v>146</v>
      </c>
      <c r="E15" s="60">
        <v>24</v>
      </c>
      <c r="F15" s="65">
        <v>5550</v>
      </c>
      <c r="G15" s="60">
        <v>26</v>
      </c>
      <c r="H15" s="65">
        <v>7230</v>
      </c>
      <c r="I15" s="93"/>
      <c r="J15" s="93"/>
      <c r="K15" s="91"/>
    </row>
    <row r="16" spans="1:11" s="66" customFormat="1" ht="18.75">
      <c r="A16" s="60" t="s">
        <v>144</v>
      </c>
      <c r="B16" s="60" t="s">
        <v>167</v>
      </c>
      <c r="C16" s="65">
        <v>23350</v>
      </c>
      <c r="D16" s="60" t="s">
        <v>146</v>
      </c>
      <c r="E16" s="60">
        <v>24</v>
      </c>
      <c r="F16" s="65">
        <v>13800</v>
      </c>
      <c r="G16" s="60">
        <v>30</v>
      </c>
      <c r="H16" s="65">
        <v>9550</v>
      </c>
      <c r="I16" s="94"/>
      <c r="J16" s="94"/>
      <c r="K16" s="91"/>
    </row>
    <row r="17" spans="1:11" s="66" customFormat="1" ht="37.5">
      <c r="A17" s="60" t="s">
        <v>144</v>
      </c>
      <c r="B17" s="60" t="s">
        <v>168</v>
      </c>
      <c r="C17" s="65">
        <v>30000</v>
      </c>
      <c r="D17" s="60" t="s">
        <v>146</v>
      </c>
      <c r="E17" s="60"/>
      <c r="F17" s="65"/>
      <c r="G17" s="60"/>
      <c r="H17" s="65"/>
      <c r="I17" s="60" t="s">
        <v>160</v>
      </c>
      <c r="J17" s="60" t="s">
        <v>148</v>
      </c>
      <c r="K17" s="91"/>
    </row>
    <row r="18" spans="1:11" s="66" customFormat="1" ht="37.5">
      <c r="A18" s="60" t="s">
        <v>144</v>
      </c>
      <c r="B18" s="60" t="s">
        <v>169</v>
      </c>
      <c r="C18" s="65">
        <v>10000</v>
      </c>
      <c r="D18" s="60" t="s">
        <v>146</v>
      </c>
      <c r="E18" s="60"/>
      <c r="F18" s="65"/>
      <c r="G18" s="60"/>
      <c r="H18" s="65"/>
      <c r="I18" s="60" t="s">
        <v>170</v>
      </c>
      <c r="J18" s="60" t="s">
        <v>148</v>
      </c>
      <c r="K18" s="91"/>
    </row>
    <row r="19" spans="1:11" s="66" customFormat="1" ht="37.5">
      <c r="A19" s="60" t="s">
        <v>144</v>
      </c>
      <c r="B19" s="60" t="s">
        <v>171</v>
      </c>
      <c r="C19" s="65">
        <v>7030</v>
      </c>
      <c r="D19" s="60" t="s">
        <v>146</v>
      </c>
      <c r="E19" s="60">
        <v>36</v>
      </c>
      <c r="F19" s="65">
        <v>3170</v>
      </c>
      <c r="G19" s="60">
        <v>40</v>
      </c>
      <c r="H19" s="65">
        <v>3860</v>
      </c>
      <c r="I19" s="60" t="s">
        <v>170</v>
      </c>
      <c r="J19" s="60" t="s">
        <v>148</v>
      </c>
      <c r="K19" s="91"/>
    </row>
    <row r="20" spans="1:11" s="68" customFormat="1" ht="37.5">
      <c r="A20" s="61" t="s">
        <v>144</v>
      </c>
      <c r="B20" s="61" t="s">
        <v>172</v>
      </c>
      <c r="C20" s="65">
        <v>6000</v>
      </c>
      <c r="D20" s="61" t="s">
        <v>146</v>
      </c>
      <c r="E20" s="61">
        <v>18</v>
      </c>
      <c r="F20" s="67">
        <v>3700</v>
      </c>
      <c r="G20" s="61">
        <v>13</v>
      </c>
      <c r="H20" s="67">
        <v>2300</v>
      </c>
      <c r="I20" s="61" t="s">
        <v>173</v>
      </c>
      <c r="J20" s="61" t="s">
        <v>148</v>
      </c>
      <c r="K20" s="95"/>
    </row>
    <row r="21" spans="1:11" s="68" customFormat="1" ht="37.5">
      <c r="A21" s="61" t="s">
        <v>144</v>
      </c>
      <c r="B21" s="61" t="s">
        <v>174</v>
      </c>
      <c r="C21" s="65">
        <v>6600</v>
      </c>
      <c r="D21" s="61" t="s">
        <v>146</v>
      </c>
      <c r="E21" s="61">
        <v>16</v>
      </c>
      <c r="F21" s="67">
        <v>5300</v>
      </c>
      <c r="G21" s="61">
        <v>4</v>
      </c>
      <c r="H21" s="67">
        <v>1300</v>
      </c>
      <c r="I21" s="61" t="s">
        <v>173</v>
      </c>
      <c r="J21" s="61" t="s">
        <v>148</v>
      </c>
      <c r="K21" s="95"/>
    </row>
    <row r="22" spans="1:11" s="68" customFormat="1" ht="37.5">
      <c r="A22" s="61" t="s">
        <v>144</v>
      </c>
      <c r="B22" s="61" t="s">
        <v>175</v>
      </c>
      <c r="C22" s="65">
        <v>4170</v>
      </c>
      <c r="D22" s="61" t="s">
        <v>146</v>
      </c>
      <c r="E22" s="61">
        <v>15</v>
      </c>
      <c r="F22" s="67">
        <v>3070</v>
      </c>
      <c r="G22" s="61">
        <v>6</v>
      </c>
      <c r="H22" s="67">
        <v>1100</v>
      </c>
      <c r="I22" s="61" t="s">
        <v>173</v>
      </c>
      <c r="J22" s="61" t="s">
        <v>148</v>
      </c>
      <c r="K22" s="95"/>
    </row>
    <row r="23" spans="1:11" s="68" customFormat="1" ht="37.5">
      <c r="A23" s="61" t="s">
        <v>144</v>
      </c>
      <c r="B23" s="61" t="s">
        <v>176</v>
      </c>
      <c r="C23" s="65">
        <v>6330</v>
      </c>
      <c r="D23" s="61" t="s">
        <v>146</v>
      </c>
      <c r="E23" s="61">
        <v>25</v>
      </c>
      <c r="F23" s="67">
        <v>4600</v>
      </c>
      <c r="G23" s="61">
        <v>16</v>
      </c>
      <c r="H23" s="67">
        <v>1730</v>
      </c>
      <c r="I23" s="61" t="s">
        <v>173</v>
      </c>
      <c r="J23" s="61" t="s">
        <v>148</v>
      </c>
      <c r="K23" s="95"/>
    </row>
    <row r="24" spans="1:11" s="68" customFormat="1" ht="37.5">
      <c r="A24" s="61" t="s">
        <v>144</v>
      </c>
      <c r="B24" s="61" t="s">
        <v>177</v>
      </c>
      <c r="C24" s="65">
        <v>5685</v>
      </c>
      <c r="D24" s="61" t="s">
        <v>146</v>
      </c>
      <c r="E24" s="61">
        <v>18</v>
      </c>
      <c r="F24" s="67">
        <v>4100</v>
      </c>
      <c r="G24" s="61">
        <v>23</v>
      </c>
      <c r="H24" s="67">
        <v>1585</v>
      </c>
      <c r="I24" s="61" t="s">
        <v>178</v>
      </c>
      <c r="J24" s="61" t="s">
        <v>148</v>
      </c>
      <c r="K24" s="95"/>
    </row>
    <row r="25" spans="1:11" s="68" customFormat="1" ht="37.5">
      <c r="A25" s="61" t="s">
        <v>144</v>
      </c>
      <c r="B25" s="61" t="s">
        <v>179</v>
      </c>
      <c r="C25" s="65">
        <v>130000</v>
      </c>
      <c r="D25" s="61" t="s">
        <v>146</v>
      </c>
      <c r="E25" s="61"/>
      <c r="F25" s="67"/>
      <c r="G25" s="61"/>
      <c r="H25" s="67"/>
      <c r="I25" s="61" t="s">
        <v>180</v>
      </c>
      <c r="J25" s="61" t="s">
        <v>148</v>
      </c>
      <c r="K25" s="95"/>
    </row>
    <row r="26" spans="1:10" s="68" customFormat="1" ht="33.75" customHeight="1">
      <c r="A26" s="88" t="s">
        <v>181</v>
      </c>
      <c r="B26" s="89"/>
      <c r="C26" s="65">
        <f aca="true" t="shared" si="0" ref="C26:H26">SUM(C3:C25)</f>
        <v>706002</v>
      </c>
      <c r="D26" s="65">
        <f t="shared" si="0"/>
        <v>0</v>
      </c>
      <c r="E26" s="69">
        <f t="shared" si="0"/>
        <v>557</v>
      </c>
      <c r="F26" s="65">
        <f t="shared" si="0"/>
        <v>146504</v>
      </c>
      <c r="G26" s="69">
        <f t="shared" si="0"/>
        <v>322</v>
      </c>
      <c r="H26" s="65">
        <f t="shared" si="0"/>
        <v>55699</v>
      </c>
      <c r="I26" s="61"/>
      <c r="J26" s="61"/>
    </row>
    <row r="27" spans="1:10" s="68" customFormat="1" ht="37.5">
      <c r="A27" s="61" t="s">
        <v>144</v>
      </c>
      <c r="B27" s="61" t="s">
        <v>182</v>
      </c>
      <c r="C27" s="67">
        <v>30000</v>
      </c>
      <c r="D27" s="61" t="s">
        <v>146</v>
      </c>
      <c r="E27" s="61"/>
      <c r="F27" s="67"/>
      <c r="G27" s="61"/>
      <c r="H27" s="67"/>
      <c r="I27" s="61" t="s">
        <v>183</v>
      </c>
      <c r="J27" s="61" t="s">
        <v>184</v>
      </c>
    </row>
    <row r="28" spans="1:10" s="68" customFormat="1" ht="37.5">
      <c r="A28" s="61" t="s">
        <v>144</v>
      </c>
      <c r="B28" s="61" t="s">
        <v>185</v>
      </c>
      <c r="C28" s="67">
        <v>3000</v>
      </c>
      <c r="D28" s="61" t="s">
        <v>146</v>
      </c>
      <c r="E28" s="61">
        <v>9</v>
      </c>
      <c r="F28" s="67">
        <v>3000</v>
      </c>
      <c r="G28" s="61">
        <v>0</v>
      </c>
      <c r="H28" s="67">
        <v>0</v>
      </c>
      <c r="I28" s="70" t="s">
        <v>160</v>
      </c>
      <c r="J28" s="61" t="s">
        <v>148</v>
      </c>
    </row>
    <row r="29" spans="1:10" s="68" customFormat="1" ht="37.5">
      <c r="A29" s="61" t="s">
        <v>144</v>
      </c>
      <c r="B29" s="61" t="s">
        <v>186</v>
      </c>
      <c r="C29" s="67">
        <v>1000</v>
      </c>
      <c r="D29" s="61" t="s">
        <v>146</v>
      </c>
      <c r="E29" s="61">
        <v>0</v>
      </c>
      <c r="F29" s="67">
        <v>0</v>
      </c>
      <c r="G29" s="61">
        <v>9</v>
      </c>
      <c r="H29" s="67">
        <v>1000</v>
      </c>
      <c r="I29" s="61" t="s">
        <v>187</v>
      </c>
      <c r="J29" s="61" t="s">
        <v>148</v>
      </c>
    </row>
    <row r="30" spans="1:10" s="68" customFormat="1" ht="37.5">
      <c r="A30" s="61" t="s">
        <v>144</v>
      </c>
      <c r="B30" s="61" t="s">
        <v>188</v>
      </c>
      <c r="C30" s="67">
        <v>900</v>
      </c>
      <c r="D30" s="61" t="s">
        <v>146</v>
      </c>
      <c r="E30" s="61">
        <v>0</v>
      </c>
      <c r="F30" s="67">
        <v>0</v>
      </c>
      <c r="G30" s="61">
        <v>5</v>
      </c>
      <c r="H30" s="67">
        <v>900</v>
      </c>
      <c r="I30" s="61" t="s">
        <v>187</v>
      </c>
      <c r="J30" s="61" t="s">
        <v>148</v>
      </c>
    </row>
    <row r="31" spans="1:10" s="68" customFormat="1" ht="37.5">
      <c r="A31" s="61" t="s">
        <v>144</v>
      </c>
      <c r="B31" s="61" t="s">
        <v>189</v>
      </c>
      <c r="C31" s="67">
        <v>950</v>
      </c>
      <c r="D31" s="61" t="s">
        <v>146</v>
      </c>
      <c r="E31" s="61">
        <v>0</v>
      </c>
      <c r="F31" s="67">
        <v>0</v>
      </c>
      <c r="G31" s="61">
        <v>12</v>
      </c>
      <c r="H31" s="67">
        <v>950</v>
      </c>
      <c r="I31" s="61" t="s">
        <v>190</v>
      </c>
      <c r="J31" s="61" t="s">
        <v>148</v>
      </c>
    </row>
    <row r="32" spans="1:10" s="68" customFormat="1" ht="37.5">
      <c r="A32" s="61" t="s">
        <v>144</v>
      </c>
      <c r="B32" s="61" t="s">
        <v>191</v>
      </c>
      <c r="C32" s="67">
        <v>800</v>
      </c>
      <c r="D32" s="61" t="s">
        <v>146</v>
      </c>
      <c r="E32" s="61">
        <v>0</v>
      </c>
      <c r="F32" s="67">
        <v>0</v>
      </c>
      <c r="G32" s="61">
        <v>3</v>
      </c>
      <c r="H32" s="67">
        <v>800</v>
      </c>
      <c r="I32" s="61" t="s">
        <v>187</v>
      </c>
      <c r="J32" s="61" t="s">
        <v>148</v>
      </c>
    </row>
    <row r="33" spans="1:10" s="68" customFormat="1" ht="37.5">
      <c r="A33" s="61" t="s">
        <v>144</v>
      </c>
      <c r="B33" s="61" t="s">
        <v>192</v>
      </c>
      <c r="C33" s="67">
        <v>700</v>
      </c>
      <c r="D33" s="61" t="s">
        <v>146</v>
      </c>
      <c r="E33" s="61">
        <v>0</v>
      </c>
      <c r="F33" s="67">
        <v>0</v>
      </c>
      <c r="G33" s="61">
        <v>5</v>
      </c>
      <c r="H33" s="67">
        <v>700</v>
      </c>
      <c r="I33" s="61" t="s">
        <v>187</v>
      </c>
      <c r="J33" s="61" t="s">
        <v>148</v>
      </c>
    </row>
    <row r="34" spans="1:10" s="68" customFormat="1" ht="37.5">
      <c r="A34" s="61" t="s">
        <v>144</v>
      </c>
      <c r="B34" s="61" t="s">
        <v>193</v>
      </c>
      <c r="C34" s="67">
        <v>400</v>
      </c>
      <c r="D34" s="61" t="s">
        <v>146</v>
      </c>
      <c r="E34" s="61">
        <v>0</v>
      </c>
      <c r="F34" s="67">
        <v>0</v>
      </c>
      <c r="G34" s="61">
        <v>4</v>
      </c>
      <c r="H34" s="67">
        <v>400</v>
      </c>
      <c r="I34" s="61" t="s">
        <v>190</v>
      </c>
      <c r="J34" s="61" t="s">
        <v>148</v>
      </c>
    </row>
    <row r="35" spans="1:10" s="68" customFormat="1" ht="37.5">
      <c r="A35" s="61" t="s">
        <v>144</v>
      </c>
      <c r="B35" s="61" t="s">
        <v>194</v>
      </c>
      <c r="C35" s="67">
        <v>1800</v>
      </c>
      <c r="D35" s="61" t="s">
        <v>146</v>
      </c>
      <c r="E35" s="61">
        <v>0</v>
      </c>
      <c r="F35" s="67">
        <v>0</v>
      </c>
      <c r="G35" s="61">
        <v>7</v>
      </c>
      <c r="H35" s="67">
        <v>1800</v>
      </c>
      <c r="I35" s="61" t="s">
        <v>190</v>
      </c>
      <c r="J35" s="61" t="s">
        <v>148</v>
      </c>
    </row>
    <row r="36" spans="1:10" s="68" customFormat="1" ht="37.5">
      <c r="A36" s="61" t="s">
        <v>144</v>
      </c>
      <c r="B36" s="61" t="s">
        <v>195</v>
      </c>
      <c r="C36" s="67">
        <v>1000</v>
      </c>
      <c r="D36" s="61" t="s">
        <v>146</v>
      </c>
      <c r="E36" s="61">
        <v>0</v>
      </c>
      <c r="F36" s="67">
        <v>0</v>
      </c>
      <c r="G36" s="61">
        <v>7</v>
      </c>
      <c r="H36" s="67">
        <v>1000</v>
      </c>
      <c r="I36" s="61" t="s">
        <v>187</v>
      </c>
      <c r="J36" s="61" t="s">
        <v>148</v>
      </c>
    </row>
    <row r="37" spans="1:10" s="68" customFormat="1" ht="37.5">
      <c r="A37" s="61" t="s">
        <v>144</v>
      </c>
      <c r="B37" s="61" t="s">
        <v>196</v>
      </c>
      <c r="C37" s="67">
        <v>200</v>
      </c>
      <c r="D37" s="61" t="s">
        <v>146</v>
      </c>
      <c r="E37" s="61">
        <v>0</v>
      </c>
      <c r="F37" s="67">
        <v>0</v>
      </c>
      <c r="G37" s="61">
        <v>1</v>
      </c>
      <c r="H37" s="67">
        <v>200</v>
      </c>
      <c r="I37" s="61" t="s">
        <v>187</v>
      </c>
      <c r="J37" s="61" t="s">
        <v>148</v>
      </c>
    </row>
    <row r="38" spans="1:10" s="68" customFormat="1" ht="37.5">
      <c r="A38" s="61" t="s">
        <v>144</v>
      </c>
      <c r="B38" s="61" t="s">
        <v>197</v>
      </c>
      <c r="C38" s="67">
        <v>200</v>
      </c>
      <c r="D38" s="61" t="s">
        <v>146</v>
      </c>
      <c r="E38" s="61">
        <v>0</v>
      </c>
      <c r="F38" s="67">
        <v>0</v>
      </c>
      <c r="G38" s="61">
        <v>3</v>
      </c>
      <c r="H38" s="67">
        <v>200</v>
      </c>
      <c r="I38" s="61" t="s">
        <v>187</v>
      </c>
      <c r="J38" s="61" t="s">
        <v>148</v>
      </c>
    </row>
    <row r="39" spans="1:10" s="68" customFormat="1" ht="37.5">
      <c r="A39" s="61" t="s">
        <v>144</v>
      </c>
      <c r="B39" s="61" t="s">
        <v>198</v>
      </c>
      <c r="C39" s="67">
        <v>1000</v>
      </c>
      <c r="D39" s="61"/>
      <c r="E39" s="61"/>
      <c r="F39" s="67"/>
      <c r="G39" s="61"/>
      <c r="H39" s="67"/>
      <c r="I39" s="61" t="s">
        <v>187</v>
      </c>
      <c r="J39" s="61" t="s">
        <v>148</v>
      </c>
    </row>
    <row r="40" spans="1:10" s="68" customFormat="1" ht="37.5">
      <c r="A40" s="61" t="s">
        <v>144</v>
      </c>
      <c r="B40" s="61" t="s">
        <v>199</v>
      </c>
      <c r="C40" s="67">
        <v>850</v>
      </c>
      <c r="D40" s="61" t="s">
        <v>146</v>
      </c>
      <c r="E40" s="61">
        <v>0</v>
      </c>
      <c r="F40" s="67">
        <v>0</v>
      </c>
      <c r="G40" s="61">
        <v>6</v>
      </c>
      <c r="H40" s="67">
        <v>850</v>
      </c>
      <c r="I40" s="61" t="s">
        <v>200</v>
      </c>
      <c r="J40" s="61" t="s">
        <v>148</v>
      </c>
    </row>
    <row r="41" spans="1:10" s="68" customFormat="1" ht="37.5">
      <c r="A41" s="61" t="s">
        <v>144</v>
      </c>
      <c r="B41" s="61" t="s">
        <v>201</v>
      </c>
      <c r="C41" s="67">
        <v>2050</v>
      </c>
      <c r="D41" s="61" t="s">
        <v>146</v>
      </c>
      <c r="E41" s="61">
        <v>0</v>
      </c>
      <c r="F41" s="67">
        <v>0</v>
      </c>
      <c r="G41" s="61">
        <v>17</v>
      </c>
      <c r="H41" s="67">
        <v>2050</v>
      </c>
      <c r="I41" s="61" t="s">
        <v>200</v>
      </c>
      <c r="J41" s="61" t="s">
        <v>148</v>
      </c>
    </row>
    <row r="42" spans="1:10" s="68" customFormat="1" ht="37.5">
      <c r="A42" s="61" t="s">
        <v>144</v>
      </c>
      <c r="B42" s="61" t="s">
        <v>202</v>
      </c>
      <c r="C42" s="67">
        <v>15660</v>
      </c>
      <c r="D42" s="61"/>
      <c r="E42" s="61">
        <v>0</v>
      </c>
      <c r="F42" s="67">
        <v>0</v>
      </c>
      <c r="G42" s="61">
        <v>105</v>
      </c>
      <c r="H42" s="67">
        <v>15660</v>
      </c>
      <c r="I42" s="61" t="s">
        <v>200</v>
      </c>
      <c r="J42" s="61"/>
    </row>
    <row r="43" spans="1:10" s="68" customFormat="1" ht="18.75">
      <c r="A43" s="86" t="s">
        <v>203</v>
      </c>
      <c r="B43" s="87"/>
      <c r="C43" s="67">
        <f>SUM(C27:C42)</f>
        <v>60510</v>
      </c>
      <c r="D43" s="67">
        <f aca="true" t="shared" si="1" ref="D43:I43">SUM(D27:D42)</f>
        <v>0</v>
      </c>
      <c r="E43" s="71">
        <f t="shared" si="1"/>
        <v>9</v>
      </c>
      <c r="F43" s="67">
        <f t="shared" si="1"/>
        <v>3000</v>
      </c>
      <c r="G43" s="71">
        <f t="shared" si="1"/>
        <v>184</v>
      </c>
      <c r="H43" s="67">
        <f t="shared" si="1"/>
        <v>26510</v>
      </c>
      <c r="I43" s="67">
        <f t="shared" si="1"/>
        <v>0</v>
      </c>
      <c r="J43" s="61"/>
    </row>
    <row r="44" spans="1:10" s="68" customFormat="1" ht="18.75">
      <c r="A44" s="80" t="s">
        <v>204</v>
      </c>
      <c r="B44" s="81"/>
      <c r="C44" s="67">
        <f>C43+C26</f>
        <v>766512</v>
      </c>
      <c r="D44" s="67">
        <f aca="true" t="shared" si="2" ref="D44:I44">D43+D26</f>
        <v>0</v>
      </c>
      <c r="E44" s="71">
        <f t="shared" si="2"/>
        <v>566</v>
      </c>
      <c r="F44" s="67">
        <f t="shared" si="2"/>
        <v>149504</v>
      </c>
      <c r="G44" s="71">
        <f t="shared" si="2"/>
        <v>506</v>
      </c>
      <c r="H44" s="67">
        <f t="shared" si="2"/>
        <v>82209</v>
      </c>
      <c r="I44" s="67">
        <f t="shared" si="2"/>
        <v>0</v>
      </c>
      <c r="J44" s="61"/>
    </row>
    <row r="45" spans="1:10" s="68" customFormat="1" ht="37.5">
      <c r="A45" s="61" t="s">
        <v>144</v>
      </c>
      <c r="B45" s="61" t="s">
        <v>205</v>
      </c>
      <c r="C45" s="67">
        <v>4650</v>
      </c>
      <c r="D45" s="61"/>
      <c r="E45" s="61">
        <v>0</v>
      </c>
      <c r="F45" s="67">
        <v>0</v>
      </c>
      <c r="G45" s="61">
        <v>37</v>
      </c>
      <c r="H45" s="67">
        <v>4650</v>
      </c>
      <c r="I45" s="61" t="s">
        <v>206</v>
      </c>
      <c r="J45" s="61" t="s">
        <v>148</v>
      </c>
    </row>
    <row r="46" spans="1:10" s="68" customFormat="1" ht="37.5">
      <c r="A46" s="61" t="s">
        <v>144</v>
      </c>
      <c r="B46" s="61" t="s">
        <v>207</v>
      </c>
      <c r="C46" s="67">
        <v>350</v>
      </c>
      <c r="D46" s="61"/>
      <c r="E46" s="61">
        <v>0</v>
      </c>
      <c r="F46" s="67">
        <v>0</v>
      </c>
      <c r="G46" s="61">
        <v>3</v>
      </c>
      <c r="H46" s="67">
        <v>350</v>
      </c>
      <c r="I46" s="61" t="s">
        <v>206</v>
      </c>
      <c r="J46" s="61" t="s">
        <v>148</v>
      </c>
    </row>
    <row r="47" spans="1:10" s="68" customFormat="1" ht="37.5">
      <c r="A47" s="61" t="s">
        <v>144</v>
      </c>
      <c r="B47" s="61" t="s">
        <v>208</v>
      </c>
      <c r="C47" s="67">
        <v>20131</v>
      </c>
      <c r="D47" s="61"/>
      <c r="E47" s="61">
        <v>0</v>
      </c>
      <c r="F47" s="67">
        <v>0</v>
      </c>
      <c r="G47" s="61">
        <v>223</v>
      </c>
      <c r="H47" s="67">
        <v>20131</v>
      </c>
      <c r="I47" s="61" t="s">
        <v>209</v>
      </c>
      <c r="J47" s="61"/>
    </row>
    <row r="48" spans="1:10" s="68" customFormat="1" ht="37.5">
      <c r="A48" s="61" t="s">
        <v>144</v>
      </c>
      <c r="B48" s="61" t="s">
        <v>210</v>
      </c>
      <c r="C48" s="67">
        <v>10000</v>
      </c>
      <c r="D48" s="61"/>
      <c r="E48" s="61"/>
      <c r="F48" s="67"/>
      <c r="G48" s="61"/>
      <c r="H48" s="67"/>
      <c r="I48" s="61" t="s">
        <v>209</v>
      </c>
      <c r="J48" s="61"/>
    </row>
    <row r="49" spans="1:10" s="68" customFormat="1" ht="37.5">
      <c r="A49" s="61" t="s">
        <v>144</v>
      </c>
      <c r="B49" s="61" t="s">
        <v>211</v>
      </c>
      <c r="C49" s="67">
        <v>2609</v>
      </c>
      <c r="D49" s="61"/>
      <c r="E49" s="61">
        <v>0</v>
      </c>
      <c r="F49" s="67">
        <v>0</v>
      </c>
      <c r="G49" s="61">
        <v>22</v>
      </c>
      <c r="H49" s="67">
        <v>2609</v>
      </c>
      <c r="I49" s="61" t="s">
        <v>209</v>
      </c>
      <c r="J49" s="61" t="s">
        <v>148</v>
      </c>
    </row>
    <row r="50" spans="1:11" s="68" customFormat="1" ht="36" customHeight="1">
      <c r="A50" s="88" t="s">
        <v>203</v>
      </c>
      <c r="B50" s="89"/>
      <c r="C50" s="67">
        <f>SUM(C45:C49)</f>
        <v>37740</v>
      </c>
      <c r="D50" s="61"/>
      <c r="E50" s="61"/>
      <c r="F50" s="67"/>
      <c r="G50" s="61"/>
      <c r="H50" s="67"/>
      <c r="I50" s="61"/>
      <c r="J50" s="61"/>
      <c r="K50" s="63"/>
    </row>
    <row r="51" spans="1:9" ht="45.75" customHeight="1">
      <c r="A51" s="90" t="s">
        <v>212</v>
      </c>
      <c r="B51" s="90"/>
      <c r="C51" s="72">
        <f>C50+C43+C26</f>
        <v>804252</v>
      </c>
      <c r="D51" s="72">
        <f aca="true" t="shared" si="3" ref="D51:I51">D50+D43+D26</f>
        <v>0</v>
      </c>
      <c r="E51" s="73">
        <f t="shared" si="3"/>
        <v>566</v>
      </c>
      <c r="F51" s="72">
        <f t="shared" si="3"/>
        <v>149504</v>
      </c>
      <c r="G51" s="73">
        <f t="shared" si="3"/>
        <v>506</v>
      </c>
      <c r="H51" s="72">
        <f t="shared" si="3"/>
        <v>82209</v>
      </c>
      <c r="I51" s="72">
        <f t="shared" si="3"/>
        <v>0</v>
      </c>
    </row>
  </sheetData>
  <sheetProtection/>
  <mergeCells count="10">
    <mergeCell ref="A43:B43"/>
    <mergeCell ref="A44:B44"/>
    <mergeCell ref="A50:B50"/>
    <mergeCell ref="A51:B51"/>
    <mergeCell ref="A1:J1"/>
    <mergeCell ref="K3:K19"/>
    <mergeCell ref="I13:I16"/>
    <mergeCell ref="J13:J16"/>
    <mergeCell ref="K20:K25"/>
    <mergeCell ref="A26:B26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zoomScaleSheetLayoutView="100" zoomScalePageLayoutView="0" workbookViewId="0" topLeftCell="A1">
      <selection activeCell="K50" sqref="K50"/>
    </sheetView>
  </sheetViews>
  <sheetFormatPr defaultColWidth="9.00390625" defaultRowHeight="14.25"/>
  <cols>
    <col min="1" max="1" width="4.125" style="0" customWidth="1"/>
    <col min="2" max="2" width="20.375" style="0" customWidth="1"/>
    <col min="3" max="3" width="11.875" style="0" customWidth="1"/>
    <col min="4" max="4" width="6.625" style="0" customWidth="1"/>
    <col min="5" max="5" width="15.875" style="0" customWidth="1"/>
    <col min="6" max="6" width="11.375" style="0" customWidth="1"/>
    <col min="7" max="7" width="7.50390625" style="0" customWidth="1"/>
    <col min="8" max="8" width="23.125" style="0" customWidth="1"/>
    <col min="9" max="9" width="14.75390625" style="0" customWidth="1"/>
    <col min="10" max="10" width="9.125" style="0" customWidth="1"/>
  </cols>
  <sheetData>
    <row r="1" spans="1:10" ht="25.5">
      <c r="A1" s="96" t="s">
        <v>123</v>
      </c>
      <c r="B1" s="96"/>
      <c r="C1" s="96"/>
      <c r="D1" s="96"/>
      <c r="E1" s="96"/>
      <c r="F1" s="96"/>
      <c r="G1" s="96"/>
      <c r="H1" s="96"/>
      <c r="I1" s="96"/>
      <c r="J1" s="96"/>
    </row>
    <row r="2" spans="1:10" ht="24.75" customHeight="1">
      <c r="A2" s="5" t="s">
        <v>124</v>
      </c>
      <c r="B2" s="5"/>
      <c r="C2" s="5"/>
      <c r="D2" s="5"/>
      <c r="E2" s="5"/>
      <c r="F2" s="5"/>
      <c r="G2" s="5"/>
      <c r="H2" s="5"/>
      <c r="I2" s="5"/>
      <c r="J2" s="5"/>
    </row>
    <row r="3" spans="1:10" ht="36" customHeight="1">
      <c r="A3" s="6" t="s">
        <v>2</v>
      </c>
      <c r="B3" s="6" t="s">
        <v>125</v>
      </c>
      <c r="C3" s="6" t="s">
        <v>126</v>
      </c>
      <c r="D3" s="6" t="s">
        <v>127</v>
      </c>
      <c r="E3" s="6" t="s">
        <v>128</v>
      </c>
      <c r="F3" s="6" t="s">
        <v>129</v>
      </c>
      <c r="G3" s="6" t="s">
        <v>130</v>
      </c>
      <c r="H3" s="7" t="s">
        <v>131</v>
      </c>
      <c r="I3" s="1" t="s">
        <v>132</v>
      </c>
      <c r="J3" s="8" t="s">
        <v>8</v>
      </c>
    </row>
    <row r="4" spans="1:10" ht="21" customHeight="1">
      <c r="A4" s="1">
        <v>1</v>
      </c>
      <c r="B4" s="1"/>
      <c r="C4" s="1"/>
      <c r="D4" s="1"/>
      <c r="E4" s="1"/>
      <c r="F4" s="1"/>
      <c r="G4" s="1"/>
      <c r="H4" s="1"/>
      <c r="I4" s="9"/>
      <c r="J4" s="1"/>
    </row>
    <row r="5" spans="1:10" ht="21" customHeight="1">
      <c r="A5" s="1">
        <v>2</v>
      </c>
      <c r="B5" s="1"/>
      <c r="C5" s="1"/>
      <c r="D5" s="1"/>
      <c r="E5" s="1"/>
      <c r="F5" s="1"/>
      <c r="G5" s="1"/>
      <c r="H5" s="1"/>
      <c r="I5" s="1"/>
      <c r="J5" s="1"/>
    </row>
    <row r="6" spans="1:10" ht="21" customHeight="1">
      <c r="A6" s="1">
        <v>3</v>
      </c>
      <c r="B6" s="1"/>
      <c r="C6" s="1"/>
      <c r="D6" s="1"/>
      <c r="E6" s="1"/>
      <c r="F6" s="1"/>
      <c r="G6" s="1"/>
      <c r="H6" s="1"/>
      <c r="I6" s="1"/>
      <c r="J6" s="1"/>
    </row>
    <row r="7" spans="1:10" ht="21" customHeight="1">
      <c r="A7" s="1">
        <v>4</v>
      </c>
      <c r="B7" s="1"/>
      <c r="C7" s="1"/>
      <c r="D7" s="1"/>
      <c r="E7" s="1"/>
      <c r="F7" s="1"/>
      <c r="G7" s="1"/>
      <c r="H7" s="1"/>
      <c r="I7" s="1"/>
      <c r="J7" s="1"/>
    </row>
    <row r="8" spans="1:10" ht="21" customHeight="1">
      <c r="A8" s="1">
        <v>5</v>
      </c>
      <c r="B8" s="1"/>
      <c r="C8" s="1"/>
      <c r="D8" s="1"/>
      <c r="E8" s="1"/>
      <c r="F8" s="1"/>
      <c r="G8" s="1"/>
      <c r="H8" s="1"/>
      <c r="I8" s="1"/>
      <c r="J8" s="1"/>
    </row>
    <row r="9" spans="1:10" ht="21" customHeight="1">
      <c r="A9" s="1">
        <v>6</v>
      </c>
      <c r="B9" s="1"/>
      <c r="C9" s="1"/>
      <c r="D9" s="1"/>
      <c r="E9" s="1"/>
      <c r="F9" s="1"/>
      <c r="G9" s="1"/>
      <c r="H9" s="1"/>
      <c r="I9" s="1"/>
      <c r="J9" s="1"/>
    </row>
    <row r="10" spans="1:10" ht="21" customHeight="1">
      <c r="A10" s="1">
        <v>7</v>
      </c>
      <c r="B10" s="1"/>
      <c r="C10" s="1"/>
      <c r="D10" s="1"/>
      <c r="E10" s="1"/>
      <c r="F10" s="1"/>
      <c r="G10" s="1"/>
      <c r="H10" s="1"/>
      <c r="I10" s="1"/>
      <c r="J10" s="1"/>
    </row>
    <row r="11" spans="1:10" ht="21" customHeight="1">
      <c r="A11" s="1">
        <v>8</v>
      </c>
      <c r="B11" s="1"/>
      <c r="C11" s="1"/>
      <c r="D11" s="1"/>
      <c r="E11" s="1"/>
      <c r="F11" s="1"/>
      <c r="G11" s="1"/>
      <c r="H11" s="1"/>
      <c r="I11" s="1"/>
      <c r="J11" s="1"/>
    </row>
    <row r="12" spans="1:10" ht="21" customHeight="1">
      <c r="A12" s="1">
        <v>9</v>
      </c>
      <c r="B12" s="1"/>
      <c r="C12" s="1"/>
      <c r="D12" s="1"/>
      <c r="E12" s="1"/>
      <c r="F12" s="1"/>
      <c r="G12" s="1"/>
      <c r="H12" s="1"/>
      <c r="I12" s="1"/>
      <c r="J12" s="1"/>
    </row>
    <row r="13" spans="1:10" ht="21" customHeight="1">
      <c r="A13" s="1">
        <v>10</v>
      </c>
      <c r="B13" s="1"/>
      <c r="C13" s="1"/>
      <c r="D13" s="1"/>
      <c r="E13" s="1"/>
      <c r="F13" s="1"/>
      <c r="G13" s="1"/>
      <c r="H13" s="1"/>
      <c r="I13" s="1"/>
      <c r="J13" s="1"/>
    </row>
    <row r="14" spans="1:10" ht="21" customHeight="1">
      <c r="A14" s="1">
        <v>11</v>
      </c>
      <c r="B14" s="1"/>
      <c r="C14" s="1"/>
      <c r="D14" s="1"/>
      <c r="E14" s="1"/>
      <c r="F14" s="1"/>
      <c r="G14" s="1"/>
      <c r="H14" s="1"/>
      <c r="I14" s="1"/>
      <c r="J14" s="1"/>
    </row>
    <row r="15" spans="1:10" ht="21" customHeight="1">
      <c r="A15" s="1">
        <v>12</v>
      </c>
      <c r="B15" s="1"/>
      <c r="C15" s="1"/>
      <c r="D15" s="1"/>
      <c r="E15" s="1"/>
      <c r="F15" s="1"/>
      <c r="G15" s="1"/>
      <c r="H15" s="1"/>
      <c r="I15" s="1"/>
      <c r="J15" s="1"/>
    </row>
    <row r="16" spans="1:10" ht="21" customHeight="1">
      <c r="A16" s="1">
        <v>13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21" customHeight="1">
      <c r="A17" s="1">
        <v>14</v>
      </c>
      <c r="B17" s="1"/>
      <c r="C17" s="1"/>
      <c r="D17" s="1"/>
      <c r="E17" s="1"/>
      <c r="F17" s="1"/>
      <c r="G17" s="1"/>
      <c r="H17" s="1"/>
      <c r="I17" s="1"/>
      <c r="J17" s="1"/>
    </row>
    <row r="18" spans="1:10" ht="21" customHeight="1">
      <c r="A18" s="1">
        <v>15</v>
      </c>
      <c r="B18" s="1"/>
      <c r="C18" s="1"/>
      <c r="D18" s="1"/>
      <c r="E18" s="1"/>
      <c r="F18" s="1"/>
      <c r="G18" s="1"/>
      <c r="H18" s="1"/>
      <c r="I18" s="1"/>
      <c r="J18" s="1"/>
    </row>
    <row r="19" spans="1:10" ht="21" customHeight="1">
      <c r="A19" s="1">
        <v>16</v>
      </c>
      <c r="B19" s="1"/>
      <c r="C19" s="1"/>
      <c r="D19" s="1"/>
      <c r="E19" s="1"/>
      <c r="F19" s="1"/>
      <c r="G19" s="1"/>
      <c r="H19" s="1"/>
      <c r="I19" s="1"/>
      <c r="J19" s="1"/>
    </row>
    <row r="20" spans="1:10" ht="21" customHeight="1">
      <c r="A20" s="1">
        <v>17</v>
      </c>
      <c r="B20" s="1"/>
      <c r="C20" s="1"/>
      <c r="D20" s="1"/>
      <c r="E20" s="1"/>
      <c r="F20" s="1"/>
      <c r="G20" s="1"/>
      <c r="H20" s="1"/>
      <c r="I20" s="1"/>
      <c r="J20" s="1"/>
    </row>
    <row r="21" spans="1:10" ht="21" customHeight="1">
      <c r="A21" s="1">
        <v>18</v>
      </c>
      <c r="B21" s="1"/>
      <c r="C21" s="1"/>
      <c r="D21" s="1"/>
      <c r="E21" s="1"/>
      <c r="F21" s="1"/>
      <c r="G21" s="1"/>
      <c r="H21" s="1"/>
      <c r="I21" s="1"/>
      <c r="J21" s="1"/>
    </row>
    <row r="22" spans="1:10" ht="21" customHeight="1">
      <c r="A22" s="1">
        <v>19</v>
      </c>
      <c r="B22" s="1"/>
      <c r="C22" s="1"/>
      <c r="D22" s="1"/>
      <c r="E22" s="1"/>
      <c r="F22" s="1"/>
      <c r="G22" s="1"/>
      <c r="H22" s="1"/>
      <c r="I22" s="1"/>
      <c r="J22" s="1"/>
    </row>
    <row r="23" spans="1:10" ht="21" customHeight="1">
      <c r="A23" s="1">
        <v>20</v>
      </c>
      <c r="B23" s="1"/>
      <c r="C23" s="1"/>
      <c r="D23" s="1"/>
      <c r="E23" s="1"/>
      <c r="F23" s="1"/>
      <c r="G23" s="1"/>
      <c r="H23" s="1"/>
      <c r="I23" s="1"/>
      <c r="J23" s="1"/>
    </row>
    <row r="24" spans="1:10" ht="21" customHeight="1">
      <c r="A24" s="1">
        <v>21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21" customHeight="1">
      <c r="A25" s="1">
        <v>22</v>
      </c>
      <c r="B25" s="1"/>
      <c r="C25" s="1"/>
      <c r="D25" s="1"/>
      <c r="E25" s="1"/>
      <c r="F25" s="1"/>
      <c r="G25" s="1"/>
      <c r="H25" s="1"/>
      <c r="I25" s="1"/>
      <c r="J25" s="1"/>
    </row>
    <row r="26" spans="1:10" ht="21" customHeight="1">
      <c r="A26" s="1">
        <v>23</v>
      </c>
      <c r="B26" s="1"/>
      <c r="C26" s="1"/>
      <c r="D26" s="1"/>
      <c r="E26" s="1"/>
      <c r="F26" s="1"/>
      <c r="G26" s="1"/>
      <c r="H26" s="1"/>
      <c r="I26" s="1"/>
      <c r="J26" s="1"/>
    </row>
    <row r="27" spans="1:10" ht="21" customHeight="1">
      <c r="A27" s="1">
        <v>24</v>
      </c>
      <c r="B27" s="1"/>
      <c r="C27" s="1"/>
      <c r="D27" s="1"/>
      <c r="E27" s="1"/>
      <c r="F27" s="1"/>
      <c r="G27" s="1"/>
      <c r="H27" s="1"/>
      <c r="I27" s="1"/>
      <c r="J27" s="1"/>
    </row>
    <row r="28" spans="1:10" ht="21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</sheetData>
  <sheetProtection/>
  <mergeCells count="1">
    <mergeCell ref="A1:J1"/>
  </mergeCells>
  <printOptions/>
  <pageMargins left="0.7479166666666667" right="0" top="0.9840277777777777" bottom="0.9840277777777777" header="0.5111111111111111" footer="0.5111111111111111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2020-03-11T08:19:27Z</cp:lastPrinted>
  <dcterms:created xsi:type="dcterms:W3CDTF">2012-06-06T01:30:27Z</dcterms:created>
  <dcterms:modified xsi:type="dcterms:W3CDTF">2020-03-11T08:21:26Z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